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9170" windowHeight="5625" activeTab="0"/>
  </bookViews>
  <sheets>
    <sheet name="470-2012_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'470-2012_FORM B'!#REF!</definedName>
    <definedName name="PAGE1OF13">'470-2012_FORM B'!#REF!</definedName>
    <definedName name="_xlnm.Print_Area" localSheetId="0">'470-2012_FORM B'!$B$6:$H$208</definedName>
    <definedName name="_xlnm.Print_Titles" localSheetId="0">'470-2012_FORM B'!$1:$5</definedName>
    <definedName name="_xlnm.Print_Titles">'470-2012_FORM B'!$B$4:$IV$4</definedName>
    <definedName name="TEMP">'470-2012_FORM B'!#REF!</definedName>
    <definedName name="TENDERNO.181-">'470-2012_FORM B'!#REF!</definedName>
    <definedName name="TENDERSUBMISSI">'470-2012_FORM B'!#REF!</definedName>
    <definedName name="TESTHEAD">'470-2012_FORM B'!#REF!</definedName>
    <definedName name="XEVERYTHING">'470-2012_FORM B'!$B$1:$IV$41</definedName>
    <definedName name="XITEMS">'470-2012_FORM B'!$B$6:$IV$41</definedName>
  </definedNames>
  <calcPr fullCalcOnLoad="1" fullPrecision="0"/>
</workbook>
</file>

<file path=xl/sharedStrings.xml><?xml version="1.0" encoding="utf-8"?>
<sst xmlns="http://schemas.openxmlformats.org/spreadsheetml/2006/main" count="754" uniqueCount="278">
  <si>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</si>
  <si>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</si>
  <si>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</si>
  <si>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</si>
  <si>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</si>
  <si>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</si>
  <si>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</si>
  <si>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</si>
  <si>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</si>
  <si>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</si>
  <si>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</si>
  <si>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</si>
  <si>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</si>
  <si>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</si>
  <si>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</si>
  <si>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</si>
  <si>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</si>
  <si>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</si>
  <si>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</si>
  <si>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</si>
  <si>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</si>
  <si>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ASSOCIATED DRAINAGE AND UNDERGROUND WORKS</t>
  </si>
  <si>
    <t>ADJUSTMENTS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</si>
  <si>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</si>
  <si>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</si>
  <si>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</si>
  <si>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</si>
  <si>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</si>
  <si>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</si>
  <si>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</si>
  <si>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</si>
  <si>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</si>
  <si>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</si>
  <si>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</si>
  <si>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</si>
  <si>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</si>
  <si>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</si>
  <si>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</si>
  <si>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</si>
  <si>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</si>
  <si>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</si>
  <si>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</si>
  <si>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</si>
  <si>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</si>
  <si>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</si>
  <si>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</si>
  <si>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</si>
  <si>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</si>
  <si>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</si>
  <si>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</si>
  <si>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</si>
  <si>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</si>
  <si>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B190</t>
  </si>
  <si>
    <t xml:space="preserve">Construction of Asphaltic Concrete Overlay </t>
  </si>
  <si>
    <t>F001</t>
  </si>
  <si>
    <t>B.1</t>
  </si>
  <si>
    <t>B.2</t>
  </si>
  <si>
    <t>B.3</t>
  </si>
  <si>
    <t>B.4</t>
  </si>
  <si>
    <t>B.5</t>
  </si>
  <si>
    <t>B.6</t>
  </si>
  <si>
    <t>B194</t>
  </si>
  <si>
    <t>Tie-ins and Approaches</t>
  </si>
  <si>
    <t>B195</t>
  </si>
  <si>
    <t>F002</t>
  </si>
  <si>
    <t>vert. m</t>
  </si>
  <si>
    <t>F009</t>
  </si>
  <si>
    <t>(SEE B8)</t>
  </si>
  <si>
    <t>C.1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</si>
  <si>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</si>
  <si>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</si>
  <si>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</si>
  <si>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</si>
  <si>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</si>
  <si>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</si>
  <si>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</si>
  <si>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</si>
  <si>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</si>
  <si>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</si>
  <si>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</si>
  <si>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</si>
  <si>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</si>
  <si>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</si>
  <si>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</si>
  <si>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</si>
  <si>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</si>
  <si>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</si>
  <si>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</si>
  <si>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</si>
  <si>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F.4</t>
  </si>
  <si>
    <t>Adjustment of Valve Boxes</t>
  </si>
  <si>
    <t>F.5</t>
  </si>
  <si>
    <t>F.6</t>
  </si>
  <si>
    <t>F.7</t>
  </si>
  <si>
    <t>G</t>
  </si>
  <si>
    <t>G.1</t>
  </si>
  <si>
    <t>A003</t>
  </si>
  <si>
    <t>A.3</t>
  </si>
  <si>
    <t>Excavation</t>
  </si>
  <si>
    <t>CW 3110-R15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</si>
  <si>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</si>
  <si>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</si>
  <si>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</si>
  <si>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</si>
  <si>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</si>
  <si>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</si>
  <si>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</si>
  <si>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</si>
  <si>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A.9</t>
  </si>
  <si>
    <t>A010A</t>
  </si>
  <si>
    <t>A.10</t>
  </si>
  <si>
    <t>A022</t>
  </si>
  <si>
    <t>Separation Geotextile Fabric</t>
  </si>
  <si>
    <t xml:space="preserve">CW 3130-R4 </t>
  </si>
  <si>
    <t>EnviroGrid</t>
  </si>
  <si>
    <t>E051</t>
  </si>
  <si>
    <t>Installation of Subdrains</t>
  </si>
  <si>
    <t>CW 3120-R4</t>
  </si>
  <si>
    <t>Installation of Trench drains</t>
  </si>
  <si>
    <t>Catch Basin Apron</t>
  </si>
  <si>
    <t>CW 3210-R7</t>
  </si>
  <si>
    <t>Supplying and Placing Crushed Concrete Base Course Material</t>
  </si>
  <si>
    <t>H</t>
  </si>
  <si>
    <t>I</t>
  </si>
  <si>
    <t>J</t>
  </si>
  <si>
    <t>K</t>
  </si>
  <si>
    <t>L</t>
  </si>
  <si>
    <t>M</t>
  </si>
  <si>
    <t>N</t>
  </si>
  <si>
    <t>E.11</t>
  </si>
  <si>
    <t>E.12</t>
  </si>
  <si>
    <t>E.13</t>
  </si>
  <si>
    <t>CW 3110-R15, E.15</t>
  </si>
  <si>
    <t>CW 3110-R15, E.17</t>
  </si>
  <si>
    <t>ROSEWARNE AVE / ELM PARK RD LANE - BOUNDED BY ROSEWARNE AVE, ELM PARK RD, CAREY PARK AND ST MARY’S RD</t>
  </si>
  <si>
    <t>LEIGHTON AVE / ROBERTA AVE LANE - BOUNDED BY LEIGHTON AVE, ROBERTA AVE, WOODVALE ST AND HENDERSON HWY</t>
  </si>
  <si>
    <t>ST MARY’S RD LANE - BOUNDED BY ST MARY’S RD, SPRINGSIDE DR, SUNSET BLVD AND KILLARNEY ST</t>
  </si>
  <si>
    <t>SUNNYSIDE BLVD / WOODHAVEN BLVD LANE - BOUNDED BY SUNNYSIDE BLVD, WOODHAVEN BLVD, ASSINIBOINE AVE AND EMO AVE</t>
  </si>
  <si>
    <t>ST JEAN BAPTISTE LANE - BOUNDED BY ST JEAN BAPTISTE AND RUE DE LA CATHEDRALE</t>
  </si>
  <si>
    <t>CLONARD AVE / STRANMILLIS LANE - BONDED BY CLONARD AVE, STRANMILLIS AVE, ST ANNE’S RD AND RUE DES MEURONS</t>
  </si>
  <si>
    <t>NORTH DR / WATERFORD AVE LANE - BOUNDED BY NORTH DR, WATERFORD AVE, PEMBINA HWY AND WICKLOW ST</t>
  </si>
  <si>
    <t>LAWNDALE AVE / FERNDALE AVE LANE - BOUNDED BY LAWNDALE AVE, FERNDALE AVE, HIGHFIELD ST AND KIRKDALE ST</t>
  </si>
  <si>
    <t>OAKLAND AVE / MCLEOD AVE LANE - BOUNDED BY OAKLAND AVE, MCLEOD AVE, ROCH ST AND BRAZIER ST</t>
  </si>
  <si>
    <t>DENISET ST / CUSSON ST LANE - BOUNDED BY DENISET ST, CUSSON ST, EVANS ST AND ARCHIBALD ST</t>
  </si>
  <si>
    <t>GLENVIEW AVE / BRONSTONE BLVD LANE - BOUNDED BY GLENVIEW AVE, BRONSTONE BLVD, DUNKIRK DR, AND ST MARY’S RD</t>
  </si>
  <si>
    <t>WOODBINE AVE / PARK MANOR BLVD LANE – BOUNDED BY WOODBINE AVE, PARK MANOR BLVD, DONAN ST AND MAIN ST</t>
  </si>
  <si>
    <t>HARRIS BLVD / OAKDEAN BLVD LANE – BOUNDED BY HARRIS BLVD, OAKDEAN BLVD, ASSINIBOINE AVE AND EMO AVE</t>
  </si>
  <si>
    <t>PROVISIONAL ITEMS</t>
  </si>
  <si>
    <t>Supplying and Placing Limestone Base Course Material</t>
  </si>
  <si>
    <t>A.5</t>
  </si>
  <si>
    <t>A.6</t>
  </si>
  <si>
    <t>A.8</t>
  </si>
  <si>
    <t>C.5</t>
  </si>
  <si>
    <t>C.6</t>
  </si>
  <si>
    <t>D.3</t>
  </si>
  <si>
    <t>D.4</t>
  </si>
  <si>
    <t>D.5</t>
  </si>
  <si>
    <t>D.6</t>
  </si>
  <si>
    <t>E.2</t>
  </si>
  <si>
    <t>E.3</t>
  </si>
  <si>
    <t>E.4</t>
  </si>
  <si>
    <t>E.5</t>
  </si>
  <si>
    <t>E.6</t>
  </si>
  <si>
    <t>E.7</t>
  </si>
  <si>
    <t>E.8</t>
  </si>
  <si>
    <t>G.2</t>
  </si>
  <si>
    <t>G.3</t>
  </si>
  <si>
    <t>G.4</t>
  </si>
  <si>
    <t>G.5</t>
  </si>
  <si>
    <t>G.6</t>
  </si>
  <si>
    <t>G.7</t>
  </si>
  <si>
    <t>H.1</t>
  </si>
  <si>
    <t>H.2</t>
  </si>
  <si>
    <t>H.3</t>
  </si>
  <si>
    <t>H.4</t>
  </si>
  <si>
    <t>H.5</t>
  </si>
  <si>
    <t>H.6</t>
  </si>
  <si>
    <t>I.1</t>
  </si>
  <si>
    <t>I.2</t>
  </si>
  <si>
    <t>I.3</t>
  </si>
  <si>
    <t>I.4</t>
  </si>
  <si>
    <t>I.5</t>
  </si>
  <si>
    <t>I.6</t>
  </si>
  <si>
    <t>J.1</t>
  </si>
  <si>
    <t>J.2</t>
  </si>
  <si>
    <t>J.3</t>
  </si>
  <si>
    <t>J.4</t>
  </si>
  <si>
    <t>J.5</t>
  </si>
  <si>
    <t>J.6</t>
  </si>
  <si>
    <t>J.7</t>
  </si>
  <si>
    <t>K.1</t>
  </si>
  <si>
    <t>K.2</t>
  </si>
  <si>
    <t>K.3</t>
  </si>
  <si>
    <t>K.4</t>
  </si>
  <si>
    <t>K.5</t>
  </si>
  <si>
    <t>K.6</t>
  </si>
  <si>
    <t>K.7</t>
  </si>
  <si>
    <t>L.1</t>
  </si>
  <si>
    <t>L.2</t>
  </si>
  <si>
    <t>L.3</t>
  </si>
  <si>
    <t>L.4</t>
  </si>
  <si>
    <t>L.5</t>
  </si>
  <si>
    <t>L.6</t>
  </si>
  <si>
    <t>L.7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</si>
  <si>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</si>
  <si>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</si>
  <si>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</si>
  <si>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</si>
  <si>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</si>
  <si>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</si>
  <si>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</si>
  <si>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</si>
  <si>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</si>
  <si>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 xml:space="preserve">CW 3230-R7
</t>
  </si>
  <si>
    <t>B031</t>
  </si>
  <si>
    <t>150 mm Concrete Pavement (Type B)</t>
  </si>
  <si>
    <t>B114rl</t>
  </si>
  <si>
    <t xml:space="preserve">CW 3235-R9  </t>
  </si>
  <si>
    <t>B118rl</t>
  </si>
  <si>
    <t>100 mm Sidewalk</t>
  </si>
  <si>
    <t>B119rl</t>
  </si>
  <si>
    <t>a)</t>
  </si>
  <si>
    <t>Less than 5 sq.m.</t>
  </si>
  <si>
    <t>B154rl</t>
  </si>
  <si>
    <t xml:space="preserve">CW 3240-R9 </t>
  </si>
  <si>
    <t>B155rl</t>
  </si>
  <si>
    <t>SD-205,
SD-206A</t>
  </si>
  <si>
    <t>B156rl</t>
  </si>
  <si>
    <t>Less than 3 m</t>
  </si>
  <si>
    <t>Barrier (180 mm reveal ht, Dowelled)</t>
  </si>
  <si>
    <t>B167rl</t>
  </si>
  <si>
    <t>SD-203B</t>
  </si>
  <si>
    <t>B184rl</t>
  </si>
  <si>
    <t>Curb Ramp (10-15 mm reveal ht, Integral)</t>
  </si>
  <si>
    <t>SD-229C,D</t>
  </si>
  <si>
    <t xml:space="preserve">CW 3410-R9 </t>
  </si>
  <si>
    <t>Type IA</t>
  </si>
  <si>
    <t>E003</t>
  </si>
  <si>
    <t xml:space="preserve">Catch Basin  </t>
  </si>
  <si>
    <t>CW 2130-R12</t>
  </si>
  <si>
    <t>E005</t>
  </si>
  <si>
    <t>SD-025, 1800 mm deep</t>
  </si>
  <si>
    <t>E012</t>
  </si>
  <si>
    <t>Drainage Connection Pipe</t>
  </si>
  <si>
    <t>Replacing Existing Manhole and Catch Basin  Frames &amp; Covers</t>
  </si>
  <si>
    <t>E032</t>
  </si>
  <si>
    <t>Connecting to Existing Manhole</t>
  </si>
  <si>
    <t>E033</t>
  </si>
  <si>
    <t>250 mm Catch Basin Lead</t>
  </si>
  <si>
    <t>Corrugated Steel Pipe - Supply</t>
  </si>
  <si>
    <t>CW 3610-R3</t>
  </si>
  <si>
    <t>E057i</t>
  </si>
  <si>
    <t>Corrugated Steel Pipe - Install</t>
  </si>
  <si>
    <t>Pre-cast Concrete Risers</t>
  </si>
  <si>
    <t xml:space="preserve"> i)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</si>
  <si>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</si>
  <si>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</si>
  <si>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</si>
  <si>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</si>
  <si>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</si>
  <si>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</si>
  <si>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</si>
  <si>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</si>
  <si>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</si>
  <si>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</si>
  <si>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N.11</t>
  </si>
  <si>
    <t>N.12</t>
  </si>
  <si>
    <t>N.13</t>
  </si>
  <si>
    <t>N.14</t>
  </si>
  <si>
    <t>N.15</t>
  </si>
  <si>
    <t>N.16</t>
  </si>
  <si>
    <t>Modified Barrier (180 mm reveal ht, Dowelled)</t>
  </si>
  <si>
    <t>E057s</t>
  </si>
  <si>
    <t>(300 mm, 1.6 gauge)</t>
  </si>
  <si>
    <t>E062i</t>
  </si>
  <si>
    <t>SD-025, 1200 mm deep</t>
  </si>
  <si>
    <t>`</t>
  </si>
  <si>
    <t>C.7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</si>
</sst>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27" fillId="21" borderId="5" applyNumberFormat="0" applyAlignment="0" applyProtection="0"/>
    <xf numFmtId="0" fontId="28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0" fillId="24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37" fillId="21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38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</cellStyleXfs>
  <cellXfs count="126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8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166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5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166" fontId="0" fillId="2" borderId="27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9" xfId="0" applyNumberFormat="1" applyFont="1" applyFill="1" applyBorder="1" applyAlignment="1" applyProtection="1">
      <alignment horizontal="left" vertical="center"/>
      <protection/>
    </xf>
    <xf numFmtId="172" fontId="2" fillId="25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166" fontId="0" fillId="2" borderId="24" xfId="0" applyNumberFormat="1" applyBorder="1" applyAlignment="1">
      <alignment horizontal="right" vertical="center"/>
    </xf>
    <xf numFmtId="166" fontId="0" fillId="2" borderId="28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9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30" xfId="0" applyNumberFormat="1" applyBorder="1" applyAlignment="1">
      <alignment/>
    </xf>
    <xf numFmtId="0" fontId="0" fillId="2" borderId="30" xfId="0" applyNumberFormat="1" applyBorder="1" applyAlignment="1">
      <alignment horizontal="center"/>
    </xf>
    <xf numFmtId="166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0" fillId="2" borderId="31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6" fontId="0" fillId="2" borderId="32" xfId="0" applyNumberFormat="1" applyBorder="1" applyAlignment="1">
      <alignment horizontal="right"/>
    </xf>
    <xf numFmtId="0" fontId="2" fillId="2" borderId="27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174" fontId="21" fillId="25" borderId="0" xfId="0" applyNumberFormat="1" applyFont="1" applyFill="1" applyBorder="1" applyAlignment="1" applyProtection="1">
      <alignment vertical="center"/>
      <protection/>
    </xf>
    <xf numFmtId="172" fontId="21" fillId="25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2" fillId="0" borderId="33" xfId="0" applyFont="1" applyFill="1" applyBorder="1" applyAlignment="1">
      <alignment vertical="top" wrapText="1"/>
    </xf>
    <xf numFmtId="0" fontId="22" fillId="2" borderId="0" xfId="0" applyFont="1" applyBorder="1" applyAlignment="1" applyProtection="1">
      <alignment vertical="center"/>
      <protection/>
    </xf>
    <xf numFmtId="0" fontId="22" fillId="2" borderId="0" xfId="0" applyFont="1" applyBorder="1" applyAlignment="1" applyProtection="1">
      <alignment horizontal="center" vertical="center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2" fillId="2" borderId="0" xfId="0" applyFont="1" applyBorder="1" applyAlignment="1" applyProtection="1">
      <alignment vertical="center"/>
      <protection/>
    </xf>
    <xf numFmtId="0" fontId="22" fillId="2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" fillId="2" borderId="19" xfId="0" applyNumberFormat="1" applyFont="1" applyBorder="1" applyAlignment="1">
      <alignment vertical="top"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0" fontId="22" fillId="0" borderId="33" xfId="0" applyFont="1" applyFill="1" applyBorder="1" applyAlignment="1">
      <alignment vertical="top" wrapText="1" shrinkToFit="1"/>
    </xf>
    <xf numFmtId="0" fontId="23" fillId="0" borderId="33" xfId="0" applyFont="1" applyFill="1" applyBorder="1" applyAlignment="1">
      <alignment vertical="top" wrapText="1"/>
    </xf>
    <xf numFmtId="0" fontId="0" fillId="2" borderId="0" xfId="0" applyNumberFormat="1" applyBorder="1" applyAlignment="1">
      <alignment vertical="center"/>
    </xf>
    <xf numFmtId="1" fontId="0" fillId="2" borderId="0" xfId="0" applyNumberFormat="1" applyFont="1" applyAlignment="1">
      <alignment horizontal="centerContinuous" vertical="top"/>
    </xf>
    <xf numFmtId="0" fontId="22" fillId="2" borderId="0" xfId="0" applyFont="1" applyAlignment="1" applyProtection="1">
      <alignment horizontal="center" vertical="center"/>
      <protection/>
    </xf>
    <xf numFmtId="1" fontId="3" fillId="2" borderId="34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 vertical="center" wrapText="1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66" fontId="0" fillId="2" borderId="41" xfId="0" applyNumberFormat="1" applyBorder="1" applyAlignment="1">
      <alignment horizontal="center"/>
    </xf>
    <xf numFmtId="0" fontId="0" fillId="2" borderId="4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2" borderId="33" xfId="0" applyNumberFormat="1" applyBorder="1" applyAlignment="1" quotePrefix="1">
      <alignment/>
    </xf>
    <xf numFmtId="1" fontId="6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1" fontId="3" fillId="2" borderId="38" xfId="0" applyNumberFormat="1" applyFont="1" applyBorder="1" applyAlignment="1">
      <alignment horizontal="left"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36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showZeros="0" tabSelected="1" showOutlineSymbols="0" view="pageBreakPreview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7.88671875" style="21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  <col min="9" max="9" width="42.6640625" style="0" customWidth="1"/>
  </cols>
  <sheetData>
    <row r="1" spans="1:8" ht="15.75">
      <c r="A1" s="34"/>
      <c r="B1" s="32" t="s">
        <v>0</v>
      </c>
      <c r="C1" s="33"/>
      <c r="D1" s="33"/>
      <c r="E1" s="33"/>
      <c r="F1" s="33"/>
      <c r="G1" s="34"/>
      <c r="H1" s="33"/>
    </row>
    <row r="2" spans="1:8" ht="15">
      <c r="A2" s="31"/>
      <c r="B2" s="100" t="s">
        <v>67</v>
      </c>
      <c r="C2" s="2"/>
      <c r="D2" s="2"/>
      <c r="E2" s="2"/>
      <c r="F2" s="2"/>
      <c r="G2" s="31"/>
      <c r="H2" s="2"/>
    </row>
    <row r="3" spans="1:8" ht="15">
      <c r="A3" s="17"/>
      <c r="B3" s="13" t="s">
        <v>1</v>
      </c>
      <c r="C3" s="39"/>
      <c r="D3" s="39"/>
      <c r="E3" s="39"/>
      <c r="F3" s="39"/>
      <c r="G3" s="38"/>
      <c r="H3" s="37"/>
    </row>
    <row r="4" spans="1:8" ht="15">
      <c r="A4" s="60" t="s">
        <v>23</v>
      </c>
      <c r="B4" s="14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8" t="s">
        <v>8</v>
      </c>
      <c r="H4" s="5" t="s">
        <v>9</v>
      </c>
    </row>
    <row r="5" spans="1:8" ht="15.75" thickBot="1">
      <c r="A5" s="23"/>
      <c r="B5" s="50"/>
      <c r="C5" s="51"/>
      <c r="D5" s="52" t="s">
        <v>10</v>
      </c>
      <c r="E5" s="53"/>
      <c r="F5" s="54" t="s">
        <v>11</v>
      </c>
      <c r="G5" s="55"/>
      <c r="H5" s="56"/>
    </row>
    <row r="6" spans="1:8" s="44" customFormat="1" ht="36" customHeight="1" thickTop="1">
      <c r="A6" s="42"/>
      <c r="B6" s="41" t="s">
        <v>12</v>
      </c>
      <c r="C6" s="117" t="s">
        <v>134</v>
      </c>
      <c r="D6" s="118"/>
      <c r="E6" s="118"/>
      <c r="F6" s="119"/>
      <c r="G6" s="42"/>
      <c r="H6" s="43" t="s">
        <v>2</v>
      </c>
    </row>
    <row r="7" spans="1:8" ht="36" customHeight="1">
      <c r="A7" s="19"/>
      <c r="B7" s="15"/>
      <c r="C7" s="35" t="s">
        <v>19</v>
      </c>
      <c r="D7" s="10"/>
      <c r="E7" s="8" t="s">
        <v>2</v>
      </c>
      <c r="F7" s="8" t="s">
        <v>2</v>
      </c>
      <c r="G7" s="19" t="s">
        <v>2</v>
      </c>
      <c r="H7" s="22"/>
    </row>
    <row r="8" spans="1:16" s="76" customFormat="1" ht="33" customHeight="1">
      <c r="A8" s="65" t="s">
        <v>96</v>
      </c>
      <c r="B8" s="66" t="s">
        <v>27</v>
      </c>
      <c r="C8" s="67" t="s">
        <v>98</v>
      </c>
      <c r="D8" s="68" t="s">
        <v>132</v>
      </c>
      <c r="E8" s="69" t="s">
        <v>28</v>
      </c>
      <c r="F8" s="70">
        <v>980</v>
      </c>
      <c r="G8" s="71"/>
      <c r="H8" s="72">
        <f aca="true" t="shared" si="0" ref="H8:H13">ROUND(G8*F8,2)</f>
        <v>0</v>
      </c>
      <c r="I8" s="81"/>
      <c r="J8" s="82"/>
      <c r="K8" s="73"/>
      <c r="L8" s="74"/>
      <c r="M8" s="83"/>
      <c r="N8" s="83"/>
      <c r="O8" s="83"/>
      <c r="P8" s="75"/>
    </row>
    <row r="9" spans="1:16" s="78" customFormat="1" ht="30" customHeight="1">
      <c r="A9" s="77" t="s">
        <v>100</v>
      </c>
      <c r="B9" s="66" t="s">
        <v>29</v>
      </c>
      <c r="C9" s="67" t="s">
        <v>102</v>
      </c>
      <c r="D9" s="68" t="s">
        <v>99</v>
      </c>
      <c r="E9" s="69" t="s">
        <v>30</v>
      </c>
      <c r="F9" s="70">
        <v>2440</v>
      </c>
      <c r="G9" s="71"/>
      <c r="H9" s="72">
        <f t="shared" si="0"/>
        <v>0</v>
      </c>
      <c r="I9" s="81"/>
      <c r="J9" s="82"/>
      <c r="K9" s="73"/>
      <c r="L9" s="74"/>
      <c r="M9" s="83"/>
      <c r="N9" s="83"/>
      <c r="O9" s="83"/>
      <c r="P9" s="75"/>
    </row>
    <row r="10" spans="1:16" s="76" customFormat="1" ht="33" customHeight="1">
      <c r="A10" s="77" t="s">
        <v>109</v>
      </c>
      <c r="B10" s="66" t="s">
        <v>97</v>
      </c>
      <c r="C10" s="67" t="s">
        <v>148</v>
      </c>
      <c r="D10" s="68" t="s">
        <v>99</v>
      </c>
      <c r="E10" s="69" t="s">
        <v>28</v>
      </c>
      <c r="F10" s="70">
        <v>800</v>
      </c>
      <c r="G10" s="71"/>
      <c r="H10" s="72">
        <f t="shared" si="0"/>
        <v>0</v>
      </c>
      <c r="I10" s="81"/>
      <c r="J10" s="82"/>
      <c r="K10" s="73"/>
      <c r="L10" s="74"/>
      <c r="M10" s="83"/>
      <c r="N10" s="83"/>
      <c r="O10" s="83"/>
      <c r="P10" s="75"/>
    </row>
    <row r="11" spans="1:16" s="78" customFormat="1" ht="30" customHeight="1">
      <c r="A11" s="65" t="s">
        <v>33</v>
      </c>
      <c r="B11" s="66" t="s">
        <v>101</v>
      </c>
      <c r="C11" s="67" t="s">
        <v>34</v>
      </c>
      <c r="D11" s="68" t="s">
        <v>99</v>
      </c>
      <c r="E11" s="69" t="s">
        <v>30</v>
      </c>
      <c r="F11" s="70">
        <v>780</v>
      </c>
      <c r="G11" s="71"/>
      <c r="H11" s="72">
        <f t="shared" si="0"/>
        <v>0</v>
      </c>
      <c r="I11" s="81"/>
      <c r="J11" s="82"/>
      <c r="K11" s="73"/>
      <c r="L11" s="74"/>
      <c r="M11" s="83"/>
      <c r="N11" s="83"/>
      <c r="O11" s="83"/>
      <c r="P11" s="75"/>
    </row>
    <row r="12" spans="1:16" s="78" customFormat="1" ht="30" customHeight="1">
      <c r="A12" s="77" t="s">
        <v>111</v>
      </c>
      <c r="B12" s="66" t="s">
        <v>149</v>
      </c>
      <c r="C12" s="67" t="s">
        <v>112</v>
      </c>
      <c r="D12" s="68" t="s">
        <v>113</v>
      </c>
      <c r="E12" s="69" t="s">
        <v>30</v>
      </c>
      <c r="F12" s="70">
        <v>2440</v>
      </c>
      <c r="G12" s="71"/>
      <c r="H12" s="72">
        <f t="shared" si="0"/>
        <v>0</v>
      </c>
      <c r="I12" s="81"/>
      <c r="J12" s="82"/>
      <c r="K12" s="73"/>
      <c r="L12" s="74"/>
      <c r="M12" s="83"/>
      <c r="N12" s="83"/>
      <c r="O12" s="83"/>
      <c r="P12" s="75"/>
    </row>
    <row r="13" spans="1:16" s="78" customFormat="1" ht="30" customHeight="1">
      <c r="A13" s="77"/>
      <c r="B13" s="66" t="s">
        <v>150</v>
      </c>
      <c r="C13" s="67" t="s">
        <v>114</v>
      </c>
      <c r="D13" s="68" t="s">
        <v>131</v>
      </c>
      <c r="E13" s="69" t="s">
        <v>30</v>
      </c>
      <c r="F13" s="70">
        <v>310</v>
      </c>
      <c r="G13" s="71"/>
      <c r="H13" s="72">
        <f t="shared" si="0"/>
        <v>0</v>
      </c>
      <c r="I13" s="81"/>
      <c r="J13" s="82"/>
      <c r="K13" s="73"/>
      <c r="L13" s="74"/>
      <c r="M13" s="83"/>
      <c r="N13" s="83"/>
      <c r="O13" s="83"/>
      <c r="P13" s="75"/>
    </row>
    <row r="14" spans="1:16" ht="39.75" customHeight="1">
      <c r="A14" s="19"/>
      <c r="B14" s="6"/>
      <c r="C14" s="36" t="s">
        <v>21</v>
      </c>
      <c r="D14" s="10"/>
      <c r="E14" s="9"/>
      <c r="F14" s="8"/>
      <c r="G14" s="19"/>
      <c r="H14" s="22"/>
      <c r="I14" s="64"/>
      <c r="J14" s="64"/>
      <c r="K14" s="64"/>
      <c r="L14" s="64"/>
      <c r="M14" s="64"/>
      <c r="N14" s="64"/>
      <c r="O14" s="64"/>
      <c r="P14" s="64"/>
    </row>
    <row r="15" spans="1:16" s="86" customFormat="1" ht="30" customHeight="1">
      <c r="A15" s="65"/>
      <c r="B15" s="66" t="s">
        <v>104</v>
      </c>
      <c r="C15" s="67" t="s">
        <v>119</v>
      </c>
      <c r="D15" s="68" t="s">
        <v>130</v>
      </c>
      <c r="E15" s="69" t="s">
        <v>35</v>
      </c>
      <c r="F15" s="84">
        <v>1</v>
      </c>
      <c r="G15" s="71"/>
      <c r="H15" s="72">
        <f>ROUND(G15*F15,2)</f>
        <v>0</v>
      </c>
      <c r="I15" s="81"/>
      <c r="J15" s="87"/>
      <c r="K15" s="73"/>
      <c r="L15" s="74"/>
      <c r="M15" s="88"/>
      <c r="N15" s="88"/>
      <c r="O15" s="88"/>
      <c r="P15" s="89"/>
    </row>
    <row r="16" spans="1:16" s="86" customFormat="1" ht="30" customHeight="1">
      <c r="A16" s="65"/>
      <c r="B16" s="66" t="s">
        <v>151</v>
      </c>
      <c r="C16" s="67" t="s">
        <v>118</v>
      </c>
      <c r="D16" s="68" t="s">
        <v>129</v>
      </c>
      <c r="E16" s="69" t="s">
        <v>49</v>
      </c>
      <c r="F16" s="84">
        <v>70</v>
      </c>
      <c r="G16" s="71"/>
      <c r="H16" s="72">
        <f>ROUND(G16*F16,2)</f>
        <v>0</v>
      </c>
      <c r="I16" s="81"/>
      <c r="J16" s="87"/>
      <c r="K16" s="73"/>
      <c r="L16" s="74"/>
      <c r="M16" s="88"/>
      <c r="N16" s="88"/>
      <c r="O16" s="88"/>
      <c r="P16" s="89"/>
    </row>
    <row r="17" spans="1:16" s="86" customFormat="1" ht="30" customHeight="1">
      <c r="A17" s="65" t="s">
        <v>115</v>
      </c>
      <c r="B17" s="66" t="s">
        <v>108</v>
      </c>
      <c r="C17" s="67" t="s">
        <v>116</v>
      </c>
      <c r="D17" s="68" t="s">
        <v>117</v>
      </c>
      <c r="E17" s="69" t="s">
        <v>49</v>
      </c>
      <c r="F17" s="84">
        <v>6</v>
      </c>
      <c r="G17" s="71"/>
      <c r="H17" s="72">
        <f>ROUND(G17*F17,2)</f>
        <v>0</v>
      </c>
      <c r="I17" s="81"/>
      <c r="J17" s="87"/>
      <c r="K17" s="73"/>
      <c r="L17" s="74"/>
      <c r="M17" s="88"/>
      <c r="N17" s="88"/>
      <c r="O17" s="88"/>
      <c r="P17" s="89"/>
    </row>
    <row r="18" spans="1:16" ht="36" customHeight="1">
      <c r="A18" s="19"/>
      <c r="B18" s="12"/>
      <c r="C18" s="36" t="s">
        <v>22</v>
      </c>
      <c r="D18" s="10"/>
      <c r="E18" s="9"/>
      <c r="F18" s="8"/>
      <c r="G18" s="19"/>
      <c r="H18" s="22"/>
      <c r="I18" s="64"/>
      <c r="J18" s="64"/>
      <c r="K18" s="64"/>
      <c r="L18" s="64"/>
      <c r="M18" s="64"/>
      <c r="N18" s="64"/>
      <c r="O18" s="64"/>
      <c r="P18" s="64"/>
    </row>
    <row r="19" spans="1:16" s="86" customFormat="1" ht="33" customHeight="1">
      <c r="A19" s="65" t="s">
        <v>54</v>
      </c>
      <c r="B19" s="66" t="s">
        <v>110</v>
      </c>
      <c r="C19" s="67" t="s">
        <v>84</v>
      </c>
      <c r="D19" s="68" t="s">
        <v>120</v>
      </c>
      <c r="E19" s="69" t="s">
        <v>35</v>
      </c>
      <c r="F19" s="84">
        <v>3</v>
      </c>
      <c r="G19" s="71"/>
      <c r="H19" s="72">
        <f>ROUND(G19*F19,2)</f>
        <v>0</v>
      </c>
      <c r="I19" s="81"/>
      <c r="J19" s="87"/>
      <c r="K19" s="73"/>
      <c r="L19" s="74"/>
      <c r="M19" s="88"/>
      <c r="N19" s="88"/>
      <c r="O19" s="88"/>
      <c r="P19" s="89"/>
    </row>
    <row r="20" spans="1:8" ht="36" customHeight="1" thickBot="1">
      <c r="A20" s="20"/>
      <c r="B20" s="40" t="str">
        <f>B6</f>
        <v>A</v>
      </c>
      <c r="C20" s="108" t="str">
        <f>C6</f>
        <v>ROSEWARNE AVE / ELM PARK RD LANE - BOUNDED BY ROSEWARNE AVE, ELM PARK RD, CAREY PARK AND ST MARY’S RD</v>
      </c>
      <c r="D20" s="109"/>
      <c r="E20" s="109"/>
      <c r="F20" s="110"/>
      <c r="G20" s="20" t="s">
        <v>17</v>
      </c>
      <c r="H20" s="20">
        <f>SUM(H6:H19)</f>
        <v>0</v>
      </c>
    </row>
    <row r="21" spans="1:8" s="44" customFormat="1" ht="36" customHeight="1" thickTop="1">
      <c r="A21" s="42"/>
      <c r="B21" s="41" t="s">
        <v>13</v>
      </c>
      <c r="C21" s="105" t="s">
        <v>135</v>
      </c>
      <c r="D21" s="106"/>
      <c r="E21" s="106"/>
      <c r="F21" s="107"/>
      <c r="G21" s="42"/>
      <c r="H21" s="43"/>
    </row>
    <row r="22" spans="1:8" ht="36" customHeight="1">
      <c r="A22" s="19"/>
      <c r="B22" s="15"/>
      <c r="C22" s="35" t="s">
        <v>19</v>
      </c>
      <c r="D22" s="10"/>
      <c r="E22" s="8" t="s">
        <v>2</v>
      </c>
      <c r="F22" s="8" t="s">
        <v>2</v>
      </c>
      <c r="G22" s="19" t="s">
        <v>2</v>
      </c>
      <c r="H22" s="22"/>
    </row>
    <row r="23" spans="1:16" s="76" customFormat="1" ht="33" customHeight="1">
      <c r="A23" s="65" t="s">
        <v>96</v>
      </c>
      <c r="B23" s="66" t="s">
        <v>55</v>
      </c>
      <c r="C23" s="67" t="s">
        <v>98</v>
      </c>
      <c r="D23" s="68" t="s">
        <v>132</v>
      </c>
      <c r="E23" s="69" t="s">
        <v>28</v>
      </c>
      <c r="F23" s="70">
        <v>500</v>
      </c>
      <c r="G23" s="71"/>
      <c r="H23" s="72">
        <f aca="true" t="shared" si="1" ref="H23:H28">ROUND(G23*F23,2)</f>
        <v>0</v>
      </c>
      <c r="I23" s="81"/>
      <c r="J23" s="82"/>
      <c r="K23" s="73"/>
      <c r="L23" s="74"/>
      <c r="M23" s="83"/>
      <c r="N23" s="83"/>
      <c r="O23" s="83"/>
      <c r="P23" s="75"/>
    </row>
    <row r="24" spans="1:16" s="78" customFormat="1" ht="30" customHeight="1">
      <c r="A24" s="77" t="s">
        <v>100</v>
      </c>
      <c r="B24" s="66" t="s">
        <v>56</v>
      </c>
      <c r="C24" s="67" t="s">
        <v>102</v>
      </c>
      <c r="D24" s="68" t="s">
        <v>99</v>
      </c>
      <c r="E24" s="69" t="s">
        <v>30</v>
      </c>
      <c r="F24" s="70">
        <v>1230</v>
      </c>
      <c r="G24" s="71"/>
      <c r="H24" s="72">
        <f t="shared" si="1"/>
        <v>0</v>
      </c>
      <c r="I24" s="81"/>
      <c r="J24" s="82"/>
      <c r="K24" s="73"/>
      <c r="L24" s="74"/>
      <c r="M24" s="83"/>
      <c r="N24" s="83"/>
      <c r="O24" s="83"/>
      <c r="P24" s="75"/>
    </row>
    <row r="25" spans="1:16" s="76" customFormat="1" ht="33" customHeight="1">
      <c r="A25" s="77" t="s">
        <v>109</v>
      </c>
      <c r="B25" s="66" t="s">
        <v>57</v>
      </c>
      <c r="C25" s="67" t="s">
        <v>148</v>
      </c>
      <c r="D25" s="68" t="s">
        <v>99</v>
      </c>
      <c r="E25" s="69" t="s">
        <v>28</v>
      </c>
      <c r="F25" s="70">
        <v>400</v>
      </c>
      <c r="G25" s="71"/>
      <c r="H25" s="72">
        <f t="shared" si="1"/>
        <v>0</v>
      </c>
      <c r="I25" s="81"/>
      <c r="J25" s="82"/>
      <c r="K25" s="73"/>
      <c r="L25" s="74"/>
      <c r="M25" s="83"/>
      <c r="N25" s="83"/>
      <c r="O25" s="83"/>
      <c r="P25" s="75"/>
    </row>
    <row r="26" spans="1:16" s="78" customFormat="1" ht="30" customHeight="1">
      <c r="A26" s="65" t="s">
        <v>33</v>
      </c>
      <c r="B26" s="66" t="s">
        <v>58</v>
      </c>
      <c r="C26" s="67" t="s">
        <v>34</v>
      </c>
      <c r="D26" s="68" t="s">
        <v>99</v>
      </c>
      <c r="E26" s="69" t="s">
        <v>30</v>
      </c>
      <c r="F26" s="70">
        <v>395</v>
      </c>
      <c r="G26" s="71"/>
      <c r="H26" s="72">
        <f t="shared" si="1"/>
        <v>0</v>
      </c>
      <c r="I26" s="81"/>
      <c r="J26" s="82"/>
      <c r="K26" s="73"/>
      <c r="L26" s="74"/>
      <c r="M26" s="83"/>
      <c r="N26" s="83"/>
      <c r="O26" s="83"/>
      <c r="P26" s="75"/>
    </row>
    <row r="27" spans="1:16" s="78" customFormat="1" ht="30" customHeight="1">
      <c r="A27" s="77" t="s">
        <v>111</v>
      </c>
      <c r="B27" s="66" t="s">
        <v>59</v>
      </c>
      <c r="C27" s="67" t="s">
        <v>112</v>
      </c>
      <c r="D27" s="68" t="s">
        <v>113</v>
      </c>
      <c r="E27" s="69" t="s">
        <v>30</v>
      </c>
      <c r="F27" s="70">
        <v>1230</v>
      </c>
      <c r="G27" s="71"/>
      <c r="H27" s="72">
        <f t="shared" si="1"/>
        <v>0</v>
      </c>
      <c r="I27" s="81"/>
      <c r="J27" s="82"/>
      <c r="K27" s="73"/>
      <c r="L27" s="74"/>
      <c r="M27" s="83"/>
      <c r="N27" s="83"/>
      <c r="O27" s="83"/>
      <c r="P27" s="75"/>
    </row>
    <row r="28" spans="1:16" s="78" customFormat="1" ht="30" customHeight="1">
      <c r="A28" s="77"/>
      <c r="B28" s="66" t="s">
        <v>60</v>
      </c>
      <c r="C28" s="67" t="s">
        <v>114</v>
      </c>
      <c r="D28" s="68" t="s">
        <v>131</v>
      </c>
      <c r="E28" s="69" t="s">
        <v>30</v>
      </c>
      <c r="F28" s="70">
        <v>190</v>
      </c>
      <c r="G28" s="71"/>
      <c r="H28" s="72">
        <f t="shared" si="1"/>
        <v>0</v>
      </c>
      <c r="I28" s="81"/>
      <c r="J28" s="82"/>
      <c r="K28" s="73"/>
      <c r="L28" s="74"/>
      <c r="M28" s="83"/>
      <c r="N28" s="83"/>
      <c r="O28" s="83"/>
      <c r="P28" s="75"/>
    </row>
    <row r="29" spans="1:8" s="44" customFormat="1" ht="36" customHeight="1" thickBot="1">
      <c r="A29" s="45"/>
      <c r="B29" s="40" t="str">
        <f>B21</f>
        <v>B</v>
      </c>
      <c r="C29" s="108" t="str">
        <f>C21</f>
        <v>LEIGHTON AVE / ROBERTA AVE LANE - BOUNDED BY LEIGHTON AVE, ROBERTA AVE, WOODVALE ST AND HENDERSON HWY</v>
      </c>
      <c r="D29" s="109"/>
      <c r="E29" s="109"/>
      <c r="F29" s="110"/>
      <c r="G29" s="45" t="s">
        <v>17</v>
      </c>
      <c r="H29" s="45">
        <f>SUM(H21:H28)</f>
        <v>0</v>
      </c>
    </row>
    <row r="30" spans="1:8" s="44" customFormat="1" ht="36" customHeight="1" thickTop="1">
      <c r="A30" s="42"/>
      <c r="B30" s="41" t="s">
        <v>14</v>
      </c>
      <c r="C30" s="105" t="s">
        <v>136</v>
      </c>
      <c r="D30" s="106"/>
      <c r="E30" s="106"/>
      <c r="F30" s="107"/>
      <c r="G30" s="42"/>
      <c r="H30" s="43"/>
    </row>
    <row r="31" spans="1:8" ht="36" customHeight="1">
      <c r="A31" s="19"/>
      <c r="B31" s="15"/>
      <c r="C31" s="35" t="s">
        <v>19</v>
      </c>
      <c r="D31" s="10"/>
      <c r="E31" s="8" t="s">
        <v>2</v>
      </c>
      <c r="F31" s="8" t="s">
        <v>2</v>
      </c>
      <c r="G31" s="19" t="s">
        <v>2</v>
      </c>
      <c r="H31" s="22"/>
    </row>
    <row r="32" spans="1:16" s="76" customFormat="1" ht="33" customHeight="1">
      <c r="A32" s="65" t="s">
        <v>96</v>
      </c>
      <c r="B32" s="66" t="s">
        <v>68</v>
      </c>
      <c r="C32" s="67" t="s">
        <v>98</v>
      </c>
      <c r="D32" s="68" t="s">
        <v>132</v>
      </c>
      <c r="E32" s="69" t="s">
        <v>28</v>
      </c>
      <c r="F32" s="70">
        <v>140</v>
      </c>
      <c r="G32" s="71"/>
      <c r="H32" s="72">
        <f aca="true" t="shared" si="2" ref="H32:H39">ROUND(G32*F32,2)</f>
        <v>0</v>
      </c>
      <c r="I32" s="81"/>
      <c r="J32" s="82"/>
      <c r="K32" s="73"/>
      <c r="L32" s="74"/>
      <c r="M32" s="83"/>
      <c r="N32" s="83"/>
      <c r="O32" s="83"/>
      <c r="P32" s="75"/>
    </row>
    <row r="33" spans="1:16" s="78" customFormat="1" ht="30" customHeight="1">
      <c r="A33" s="77" t="s">
        <v>100</v>
      </c>
      <c r="B33" s="66" t="s">
        <v>69</v>
      </c>
      <c r="C33" s="67" t="s">
        <v>102</v>
      </c>
      <c r="D33" s="68" t="s">
        <v>99</v>
      </c>
      <c r="E33" s="69" t="s">
        <v>30</v>
      </c>
      <c r="F33" s="70">
        <v>310</v>
      </c>
      <c r="G33" s="71"/>
      <c r="H33" s="72">
        <f t="shared" si="2"/>
        <v>0</v>
      </c>
      <c r="I33" s="81"/>
      <c r="J33" s="82"/>
      <c r="K33" s="73"/>
      <c r="L33" s="74"/>
      <c r="M33" s="83"/>
      <c r="N33" s="83"/>
      <c r="O33" s="83"/>
      <c r="P33" s="75"/>
    </row>
    <row r="34" spans="1:16" s="76" customFormat="1" ht="33" customHeight="1">
      <c r="A34" s="77" t="s">
        <v>103</v>
      </c>
      <c r="B34" s="66" t="s">
        <v>70</v>
      </c>
      <c r="C34" s="67" t="s">
        <v>105</v>
      </c>
      <c r="D34" s="68" t="s">
        <v>133</v>
      </c>
      <c r="E34" s="69"/>
      <c r="F34" s="70"/>
      <c r="G34" s="79"/>
      <c r="H34" s="72"/>
      <c r="I34" s="81"/>
      <c r="J34" s="82"/>
      <c r="K34" s="73"/>
      <c r="L34" s="74"/>
      <c r="M34" s="83"/>
      <c r="N34" s="83"/>
      <c r="O34" s="83"/>
      <c r="P34" s="75"/>
    </row>
    <row r="35" spans="1:16" s="76" customFormat="1" ht="30" customHeight="1">
      <c r="A35" s="65" t="s">
        <v>106</v>
      </c>
      <c r="B35" s="80" t="s">
        <v>31</v>
      </c>
      <c r="C35" s="67" t="s">
        <v>107</v>
      </c>
      <c r="D35" s="68" t="s">
        <v>2</v>
      </c>
      <c r="E35" s="69" t="s">
        <v>28</v>
      </c>
      <c r="F35" s="70">
        <v>65</v>
      </c>
      <c r="G35" s="71"/>
      <c r="H35" s="72">
        <f t="shared" si="2"/>
        <v>0</v>
      </c>
      <c r="I35" s="81"/>
      <c r="J35" s="82"/>
      <c r="K35" s="73"/>
      <c r="L35" s="74"/>
      <c r="M35" s="83"/>
      <c r="N35" s="83"/>
      <c r="O35" s="83"/>
      <c r="P35" s="75"/>
    </row>
    <row r="36" spans="1:16" s="76" customFormat="1" ht="33" customHeight="1">
      <c r="A36" s="77" t="s">
        <v>109</v>
      </c>
      <c r="B36" s="66" t="s">
        <v>71</v>
      </c>
      <c r="C36" s="67" t="s">
        <v>148</v>
      </c>
      <c r="D36" s="68" t="s">
        <v>99</v>
      </c>
      <c r="E36" s="69" t="s">
        <v>28</v>
      </c>
      <c r="F36" s="70">
        <v>50</v>
      </c>
      <c r="G36" s="71"/>
      <c r="H36" s="72">
        <f t="shared" si="2"/>
        <v>0</v>
      </c>
      <c r="I36" s="81"/>
      <c r="J36" s="82"/>
      <c r="K36" s="73"/>
      <c r="L36" s="74"/>
      <c r="M36" s="83"/>
      <c r="N36" s="83"/>
      <c r="O36" s="83"/>
      <c r="P36" s="75"/>
    </row>
    <row r="37" spans="1:16" s="78" customFormat="1" ht="30" customHeight="1">
      <c r="A37" s="65" t="s">
        <v>33</v>
      </c>
      <c r="B37" s="66" t="s">
        <v>152</v>
      </c>
      <c r="C37" s="67" t="s">
        <v>34</v>
      </c>
      <c r="D37" s="68" t="s">
        <v>99</v>
      </c>
      <c r="E37" s="69" t="s">
        <v>30</v>
      </c>
      <c r="F37" s="70">
        <v>105</v>
      </c>
      <c r="G37" s="71"/>
      <c r="H37" s="72">
        <f t="shared" si="2"/>
        <v>0</v>
      </c>
      <c r="I37" s="81"/>
      <c r="J37" s="82"/>
      <c r="K37" s="73"/>
      <c r="L37" s="74"/>
      <c r="M37" s="83"/>
      <c r="N37" s="83"/>
      <c r="O37" s="83"/>
      <c r="P37" s="75"/>
    </row>
    <row r="38" spans="1:16" s="78" customFormat="1" ht="30" customHeight="1">
      <c r="A38" s="77" t="s">
        <v>111</v>
      </c>
      <c r="B38" s="66" t="s">
        <v>153</v>
      </c>
      <c r="C38" s="67" t="s">
        <v>112</v>
      </c>
      <c r="D38" s="68" t="s">
        <v>113</v>
      </c>
      <c r="E38" s="69" t="s">
        <v>30</v>
      </c>
      <c r="F38" s="70">
        <v>310</v>
      </c>
      <c r="G38" s="71"/>
      <c r="H38" s="72">
        <f t="shared" si="2"/>
        <v>0</v>
      </c>
      <c r="I38" s="81"/>
      <c r="J38" s="82"/>
      <c r="K38" s="73"/>
      <c r="L38" s="74"/>
      <c r="M38" s="83"/>
      <c r="N38" s="83"/>
      <c r="O38" s="83"/>
      <c r="P38" s="75"/>
    </row>
    <row r="39" spans="1:16" s="78" customFormat="1" ht="30" customHeight="1">
      <c r="A39" s="77"/>
      <c r="B39" s="66" t="s">
        <v>277</v>
      </c>
      <c r="C39" s="67" t="s">
        <v>114</v>
      </c>
      <c r="D39" s="68" t="s">
        <v>131</v>
      </c>
      <c r="E39" s="69" t="s">
        <v>30</v>
      </c>
      <c r="F39" s="70">
        <v>45</v>
      </c>
      <c r="G39" s="71"/>
      <c r="H39" s="72">
        <f t="shared" si="2"/>
        <v>0</v>
      </c>
      <c r="I39" s="81"/>
      <c r="J39" s="82"/>
      <c r="K39" s="73"/>
      <c r="L39" s="74"/>
      <c r="M39" s="83"/>
      <c r="N39" s="83"/>
      <c r="O39" s="83"/>
      <c r="P39" s="75"/>
    </row>
    <row r="40" spans="1:8" s="44" customFormat="1" ht="36" customHeight="1" thickBot="1">
      <c r="A40" s="45"/>
      <c r="B40" s="40" t="str">
        <f>B30</f>
        <v>C</v>
      </c>
      <c r="C40" s="108" t="str">
        <f>C30</f>
        <v>ST MARY’S RD LANE - BOUNDED BY ST MARY’S RD, SPRINGSIDE DR, SUNSET BLVD AND KILLARNEY ST</v>
      </c>
      <c r="D40" s="109"/>
      <c r="E40" s="109"/>
      <c r="F40" s="110"/>
      <c r="G40" s="45" t="s">
        <v>17</v>
      </c>
      <c r="H40" s="45">
        <f>SUM(H30:H39)</f>
        <v>0</v>
      </c>
    </row>
    <row r="41" spans="1:8" s="44" customFormat="1" ht="36" customHeight="1" thickTop="1">
      <c r="A41" s="42"/>
      <c r="B41" s="41" t="s">
        <v>15</v>
      </c>
      <c r="C41" s="105" t="s">
        <v>137</v>
      </c>
      <c r="D41" s="106"/>
      <c r="E41" s="106"/>
      <c r="F41" s="107"/>
      <c r="G41" s="42"/>
      <c r="H41" s="43"/>
    </row>
    <row r="42" spans="1:8" ht="36" customHeight="1">
      <c r="A42" s="19"/>
      <c r="B42" s="15"/>
      <c r="C42" s="35" t="s">
        <v>19</v>
      </c>
      <c r="D42" s="10"/>
      <c r="E42" s="8" t="s">
        <v>2</v>
      </c>
      <c r="F42" s="8" t="s">
        <v>2</v>
      </c>
      <c r="G42" s="19" t="s">
        <v>2</v>
      </c>
      <c r="H42" s="22"/>
    </row>
    <row r="43" spans="1:16" s="76" customFormat="1" ht="33" customHeight="1">
      <c r="A43" s="65" t="s">
        <v>96</v>
      </c>
      <c r="B43" s="66" t="s">
        <v>72</v>
      </c>
      <c r="C43" s="67" t="s">
        <v>98</v>
      </c>
      <c r="D43" s="68" t="s">
        <v>132</v>
      </c>
      <c r="E43" s="69" t="s">
        <v>28</v>
      </c>
      <c r="F43" s="70">
        <v>550</v>
      </c>
      <c r="G43" s="71"/>
      <c r="H43" s="72">
        <f aca="true" t="shared" si="3" ref="H43:H48">ROUND(G43*F43,2)</f>
        <v>0</v>
      </c>
      <c r="I43" s="81"/>
      <c r="J43" s="82"/>
      <c r="K43" s="73"/>
      <c r="L43" s="74"/>
      <c r="M43" s="83"/>
      <c r="N43" s="83"/>
      <c r="O43" s="83"/>
      <c r="P43" s="75"/>
    </row>
    <row r="44" spans="1:16" s="78" customFormat="1" ht="30" customHeight="1">
      <c r="A44" s="77" t="s">
        <v>100</v>
      </c>
      <c r="B44" s="66" t="s">
        <v>73</v>
      </c>
      <c r="C44" s="67" t="s">
        <v>102</v>
      </c>
      <c r="D44" s="68" t="s">
        <v>99</v>
      </c>
      <c r="E44" s="69" t="s">
        <v>30</v>
      </c>
      <c r="F44" s="70">
        <v>1370</v>
      </c>
      <c r="G44" s="71"/>
      <c r="H44" s="72">
        <f t="shared" si="3"/>
        <v>0</v>
      </c>
      <c r="I44" s="81"/>
      <c r="J44" s="82"/>
      <c r="K44" s="73"/>
      <c r="L44" s="74"/>
      <c r="M44" s="83"/>
      <c r="N44" s="83"/>
      <c r="O44" s="83"/>
      <c r="P44" s="75"/>
    </row>
    <row r="45" spans="1:16" s="76" customFormat="1" ht="33" customHeight="1">
      <c r="A45" s="77" t="s">
        <v>109</v>
      </c>
      <c r="B45" s="66" t="s">
        <v>154</v>
      </c>
      <c r="C45" s="67" t="s">
        <v>148</v>
      </c>
      <c r="D45" s="68" t="s">
        <v>99</v>
      </c>
      <c r="E45" s="69" t="s">
        <v>28</v>
      </c>
      <c r="F45" s="70">
        <v>450</v>
      </c>
      <c r="G45" s="71"/>
      <c r="H45" s="72">
        <f t="shared" si="3"/>
        <v>0</v>
      </c>
      <c r="I45" s="81"/>
      <c r="J45" s="82"/>
      <c r="K45" s="73"/>
      <c r="L45" s="74"/>
      <c r="M45" s="83"/>
      <c r="N45" s="83"/>
      <c r="O45" s="83"/>
      <c r="P45" s="75"/>
    </row>
    <row r="46" spans="1:16" s="78" customFormat="1" ht="30" customHeight="1">
      <c r="A46" s="65" t="s">
        <v>33</v>
      </c>
      <c r="B46" s="66" t="s">
        <v>155</v>
      </c>
      <c r="C46" s="67" t="s">
        <v>34</v>
      </c>
      <c r="D46" s="68" t="s">
        <v>99</v>
      </c>
      <c r="E46" s="69" t="s">
        <v>30</v>
      </c>
      <c r="F46" s="70">
        <v>440</v>
      </c>
      <c r="G46" s="71"/>
      <c r="H46" s="72">
        <f t="shared" si="3"/>
        <v>0</v>
      </c>
      <c r="I46" s="81"/>
      <c r="J46" s="82"/>
      <c r="K46" s="73"/>
      <c r="L46" s="74"/>
      <c r="M46" s="83"/>
      <c r="N46" s="83"/>
      <c r="O46" s="83"/>
      <c r="P46" s="75"/>
    </row>
    <row r="47" spans="1:16" s="78" customFormat="1" ht="30" customHeight="1">
      <c r="A47" s="77" t="s">
        <v>111</v>
      </c>
      <c r="B47" s="66" t="s">
        <v>156</v>
      </c>
      <c r="C47" s="67" t="s">
        <v>112</v>
      </c>
      <c r="D47" s="68" t="s">
        <v>113</v>
      </c>
      <c r="E47" s="69" t="s">
        <v>30</v>
      </c>
      <c r="F47" s="70">
        <v>1370</v>
      </c>
      <c r="G47" s="71"/>
      <c r="H47" s="72">
        <f t="shared" si="3"/>
        <v>0</v>
      </c>
      <c r="I47" s="81"/>
      <c r="J47" s="82"/>
      <c r="K47" s="73"/>
      <c r="L47" s="74"/>
      <c r="M47" s="83"/>
      <c r="N47" s="83"/>
      <c r="O47" s="83"/>
      <c r="P47" s="75"/>
    </row>
    <row r="48" spans="1:16" s="78" customFormat="1" ht="30" customHeight="1">
      <c r="A48" s="77"/>
      <c r="B48" s="66" t="s">
        <v>157</v>
      </c>
      <c r="C48" s="67" t="s">
        <v>114</v>
      </c>
      <c r="D48" s="68" t="s">
        <v>131</v>
      </c>
      <c r="E48" s="69" t="s">
        <v>30</v>
      </c>
      <c r="F48" s="70">
        <v>80</v>
      </c>
      <c r="G48" s="71"/>
      <c r="H48" s="72">
        <f t="shared" si="3"/>
        <v>0</v>
      </c>
      <c r="I48" s="81"/>
      <c r="J48" s="82"/>
      <c r="K48" s="73"/>
      <c r="L48" s="74"/>
      <c r="M48" s="83"/>
      <c r="N48" s="83"/>
      <c r="O48" s="83"/>
      <c r="P48" s="75"/>
    </row>
    <row r="49" spans="1:8" s="44" customFormat="1" ht="36" customHeight="1" thickBot="1">
      <c r="A49" s="45"/>
      <c r="B49" s="40" t="str">
        <f>B41</f>
        <v>D</v>
      </c>
      <c r="C49" s="108" t="str">
        <f>C41</f>
        <v>SUNNYSIDE BLVD / WOODHAVEN BLVD LANE - BOUNDED BY SUNNYSIDE BLVD, WOODHAVEN BLVD, ASSINIBOINE AVE AND EMO AVE</v>
      </c>
      <c r="D49" s="109"/>
      <c r="E49" s="109"/>
      <c r="F49" s="110"/>
      <c r="G49" s="45" t="s">
        <v>17</v>
      </c>
      <c r="H49" s="45">
        <f>SUM(H41:H48)</f>
        <v>0</v>
      </c>
    </row>
    <row r="50" spans="1:8" s="44" customFormat="1" ht="36" customHeight="1" thickTop="1">
      <c r="A50" s="46"/>
      <c r="B50" s="41" t="s">
        <v>16</v>
      </c>
      <c r="C50" s="105" t="s">
        <v>138</v>
      </c>
      <c r="D50" s="106"/>
      <c r="E50" s="106"/>
      <c r="F50" s="107"/>
      <c r="G50" s="46"/>
      <c r="H50" s="47"/>
    </row>
    <row r="51" spans="1:8" ht="36" customHeight="1">
      <c r="A51" s="19"/>
      <c r="B51" s="15"/>
      <c r="C51" s="35" t="s">
        <v>19</v>
      </c>
      <c r="D51" s="10"/>
      <c r="E51" s="8" t="s">
        <v>2</v>
      </c>
      <c r="F51" s="8" t="s">
        <v>2</v>
      </c>
      <c r="G51" s="19" t="s">
        <v>2</v>
      </c>
      <c r="H51" s="22"/>
    </row>
    <row r="52" spans="1:16" s="76" customFormat="1" ht="33" customHeight="1">
      <c r="A52" s="65" t="s">
        <v>96</v>
      </c>
      <c r="B52" s="66" t="s">
        <v>75</v>
      </c>
      <c r="C52" s="67" t="s">
        <v>98</v>
      </c>
      <c r="D52" s="68" t="s">
        <v>132</v>
      </c>
      <c r="E52" s="69" t="s">
        <v>28</v>
      </c>
      <c r="F52" s="70">
        <v>440</v>
      </c>
      <c r="G52" s="71"/>
      <c r="H52" s="72">
        <f aca="true" t="shared" si="4" ref="H52:H57">ROUND(G52*F52,2)</f>
        <v>0</v>
      </c>
      <c r="I52" s="81"/>
      <c r="J52" s="82"/>
      <c r="K52" s="73"/>
      <c r="L52" s="74"/>
      <c r="M52" s="83"/>
      <c r="N52" s="83"/>
      <c r="O52" s="83"/>
      <c r="P52" s="75"/>
    </row>
    <row r="53" spans="1:16" s="78" customFormat="1" ht="30" customHeight="1">
      <c r="A53" s="77" t="s">
        <v>100</v>
      </c>
      <c r="B53" s="66" t="s">
        <v>158</v>
      </c>
      <c r="C53" s="67" t="s">
        <v>102</v>
      </c>
      <c r="D53" s="68" t="s">
        <v>99</v>
      </c>
      <c r="E53" s="69" t="s">
        <v>30</v>
      </c>
      <c r="F53" s="70">
        <v>1100</v>
      </c>
      <c r="G53" s="71"/>
      <c r="H53" s="72">
        <f t="shared" si="4"/>
        <v>0</v>
      </c>
      <c r="I53" s="81"/>
      <c r="J53" s="82"/>
      <c r="K53" s="73"/>
      <c r="L53" s="74"/>
      <c r="M53" s="83"/>
      <c r="N53" s="83"/>
      <c r="O53" s="83"/>
      <c r="P53" s="75"/>
    </row>
    <row r="54" spans="1:16" s="76" customFormat="1" ht="33" customHeight="1">
      <c r="A54" s="77" t="s">
        <v>109</v>
      </c>
      <c r="B54" s="66" t="s">
        <v>159</v>
      </c>
      <c r="C54" s="67" t="s">
        <v>148</v>
      </c>
      <c r="D54" s="68" t="s">
        <v>99</v>
      </c>
      <c r="E54" s="69" t="s">
        <v>28</v>
      </c>
      <c r="F54" s="70">
        <v>360</v>
      </c>
      <c r="G54" s="71"/>
      <c r="H54" s="72">
        <f t="shared" si="4"/>
        <v>0</v>
      </c>
      <c r="I54" s="81"/>
      <c r="J54" s="82"/>
      <c r="K54" s="73"/>
      <c r="L54" s="74"/>
      <c r="M54" s="83"/>
      <c r="N54" s="83"/>
      <c r="O54" s="83"/>
      <c r="P54" s="75"/>
    </row>
    <row r="55" spans="1:16" s="78" customFormat="1" ht="30" customHeight="1">
      <c r="A55" s="65" t="s">
        <v>33</v>
      </c>
      <c r="B55" s="66" t="s">
        <v>160</v>
      </c>
      <c r="C55" s="67" t="s">
        <v>34</v>
      </c>
      <c r="D55" s="68" t="s">
        <v>99</v>
      </c>
      <c r="E55" s="69" t="s">
        <v>30</v>
      </c>
      <c r="F55" s="70">
        <v>355</v>
      </c>
      <c r="G55" s="71"/>
      <c r="H55" s="72">
        <f t="shared" si="4"/>
        <v>0</v>
      </c>
      <c r="I55" s="81"/>
      <c r="J55" s="82"/>
      <c r="K55" s="73"/>
      <c r="L55" s="74"/>
      <c r="M55" s="83"/>
      <c r="N55" s="83"/>
      <c r="O55" s="83"/>
      <c r="P55" s="75"/>
    </row>
    <row r="56" spans="1:16" s="78" customFormat="1" ht="30" customHeight="1">
      <c r="A56" s="77" t="s">
        <v>111</v>
      </c>
      <c r="B56" s="66" t="s">
        <v>161</v>
      </c>
      <c r="C56" s="67" t="s">
        <v>112</v>
      </c>
      <c r="D56" s="68" t="s">
        <v>113</v>
      </c>
      <c r="E56" s="69" t="s">
        <v>30</v>
      </c>
      <c r="F56" s="70">
        <v>1100</v>
      </c>
      <c r="G56" s="71"/>
      <c r="H56" s="72">
        <f t="shared" si="4"/>
        <v>0</v>
      </c>
      <c r="I56" s="81"/>
      <c r="J56" s="82"/>
      <c r="K56" s="73"/>
      <c r="L56" s="74"/>
      <c r="M56" s="83"/>
      <c r="N56" s="83"/>
      <c r="O56" s="83"/>
      <c r="P56" s="75"/>
    </row>
    <row r="57" spans="1:16" s="78" customFormat="1" ht="30" customHeight="1">
      <c r="A57" s="77"/>
      <c r="B57" s="66" t="s">
        <v>162</v>
      </c>
      <c r="C57" s="67" t="s">
        <v>114</v>
      </c>
      <c r="D57" s="68" t="s">
        <v>131</v>
      </c>
      <c r="E57" s="69" t="s">
        <v>30</v>
      </c>
      <c r="F57" s="70">
        <v>40</v>
      </c>
      <c r="G57" s="71"/>
      <c r="H57" s="72">
        <f t="shared" si="4"/>
        <v>0</v>
      </c>
      <c r="I57" s="81"/>
      <c r="J57" s="82"/>
      <c r="K57" s="73"/>
      <c r="L57" s="74"/>
      <c r="M57" s="83"/>
      <c r="N57" s="83"/>
      <c r="O57" s="83"/>
      <c r="P57" s="75"/>
    </row>
    <row r="58" spans="1:16" ht="39.75" customHeight="1">
      <c r="A58" s="19"/>
      <c r="B58" s="6"/>
      <c r="C58" s="36" t="s">
        <v>21</v>
      </c>
      <c r="D58" s="10"/>
      <c r="E58" s="9"/>
      <c r="F58" s="8"/>
      <c r="G58" s="19"/>
      <c r="H58" s="22"/>
      <c r="I58" s="64"/>
      <c r="J58" s="64"/>
      <c r="K58" s="64"/>
      <c r="L58" s="64"/>
      <c r="M58" s="64"/>
      <c r="N58" s="64"/>
      <c r="O58" s="64"/>
      <c r="P58" s="64"/>
    </row>
    <row r="59" spans="1:16" s="86" customFormat="1" ht="30" customHeight="1">
      <c r="A59" s="65"/>
      <c r="B59" s="66" t="s">
        <v>163</v>
      </c>
      <c r="C59" s="67" t="s">
        <v>119</v>
      </c>
      <c r="D59" s="68" t="s">
        <v>130</v>
      </c>
      <c r="E59" s="69" t="s">
        <v>35</v>
      </c>
      <c r="F59" s="84">
        <v>2</v>
      </c>
      <c r="G59" s="71"/>
      <c r="H59" s="72">
        <f>ROUND(G59*F59,2)</f>
        <v>0</v>
      </c>
      <c r="I59" s="81"/>
      <c r="J59" s="87"/>
      <c r="K59" s="73"/>
      <c r="L59" s="74"/>
      <c r="M59" s="88"/>
      <c r="N59" s="88"/>
      <c r="O59" s="88"/>
      <c r="P59" s="89"/>
    </row>
    <row r="60" spans="1:16" ht="36" customHeight="1">
      <c r="A60" s="19"/>
      <c r="B60" s="12"/>
      <c r="C60" s="36" t="s">
        <v>22</v>
      </c>
      <c r="D60" s="10"/>
      <c r="E60" s="9"/>
      <c r="F60" s="8"/>
      <c r="G60" s="19"/>
      <c r="H60" s="22"/>
      <c r="I60" s="64"/>
      <c r="J60" s="64"/>
      <c r="K60" s="64"/>
      <c r="L60" s="64"/>
      <c r="M60" s="64"/>
      <c r="N60" s="64"/>
      <c r="O60" s="64"/>
      <c r="P60" s="64"/>
    </row>
    <row r="61" spans="1:16" s="86" customFormat="1" ht="33" customHeight="1">
      <c r="A61" s="65" t="s">
        <v>54</v>
      </c>
      <c r="B61" s="66" t="s">
        <v>164</v>
      </c>
      <c r="C61" s="67" t="s">
        <v>84</v>
      </c>
      <c r="D61" s="68" t="s">
        <v>120</v>
      </c>
      <c r="E61" s="69" t="s">
        <v>35</v>
      </c>
      <c r="F61" s="84">
        <v>4</v>
      </c>
      <c r="G61" s="71"/>
      <c r="H61" s="72">
        <f>ROUND(G61*F61,2)</f>
        <v>0</v>
      </c>
      <c r="I61" s="81"/>
      <c r="J61" s="87"/>
      <c r="K61" s="73"/>
      <c r="L61" s="74"/>
      <c r="M61" s="88"/>
      <c r="N61" s="88"/>
      <c r="O61" s="88"/>
      <c r="P61" s="89"/>
    </row>
    <row r="62" spans="1:8" s="44" customFormat="1" ht="36" customHeight="1" thickBot="1">
      <c r="A62" s="43"/>
      <c r="B62" s="40" t="str">
        <f>B50</f>
        <v>E</v>
      </c>
      <c r="C62" s="108" t="str">
        <f>C50</f>
        <v>ST JEAN BAPTISTE LANE - BOUNDED BY ST JEAN BAPTISTE AND RUE DE LA CATHEDRALE</v>
      </c>
      <c r="D62" s="109"/>
      <c r="E62" s="109"/>
      <c r="F62" s="110"/>
      <c r="G62" s="48" t="s">
        <v>17</v>
      </c>
      <c r="H62" s="49">
        <f>SUM(H50:H61)</f>
        <v>0</v>
      </c>
    </row>
    <row r="63" spans="1:8" s="44" customFormat="1" ht="36" customHeight="1" thickTop="1">
      <c r="A63" s="46"/>
      <c r="B63" s="41" t="s">
        <v>82</v>
      </c>
      <c r="C63" s="105" t="s">
        <v>139</v>
      </c>
      <c r="D63" s="106"/>
      <c r="E63" s="106"/>
      <c r="F63" s="107"/>
      <c r="G63" s="46"/>
      <c r="H63" s="47"/>
    </row>
    <row r="64" spans="1:8" ht="36" customHeight="1">
      <c r="A64" s="19"/>
      <c r="B64" s="15"/>
      <c r="C64" s="35" t="s">
        <v>19</v>
      </c>
      <c r="D64" s="10"/>
      <c r="E64" s="8" t="s">
        <v>2</v>
      </c>
      <c r="F64" s="8" t="s">
        <v>2</v>
      </c>
      <c r="G64" s="19" t="s">
        <v>2</v>
      </c>
      <c r="H64" s="22"/>
    </row>
    <row r="65" spans="1:16" s="76" customFormat="1" ht="33" customHeight="1">
      <c r="A65" s="65" t="s">
        <v>96</v>
      </c>
      <c r="B65" s="66" t="s">
        <v>83</v>
      </c>
      <c r="C65" s="67" t="s">
        <v>98</v>
      </c>
      <c r="D65" s="68" t="s">
        <v>132</v>
      </c>
      <c r="E65" s="69" t="s">
        <v>28</v>
      </c>
      <c r="F65" s="70">
        <v>600</v>
      </c>
      <c r="G65" s="71"/>
      <c r="H65" s="72">
        <f aca="true" t="shared" si="5" ref="H65:H71">ROUND(G65*F65,2)</f>
        <v>0</v>
      </c>
      <c r="I65" s="81"/>
      <c r="J65" s="82"/>
      <c r="K65" s="73"/>
      <c r="L65" s="74"/>
      <c r="M65" s="83"/>
      <c r="N65" s="83"/>
      <c r="O65" s="83"/>
      <c r="P65" s="75"/>
    </row>
    <row r="66" spans="1:16" s="78" customFormat="1" ht="30" customHeight="1">
      <c r="A66" s="77" t="s">
        <v>100</v>
      </c>
      <c r="B66" s="66" t="s">
        <v>85</v>
      </c>
      <c r="C66" s="67" t="s">
        <v>102</v>
      </c>
      <c r="D66" s="68" t="s">
        <v>99</v>
      </c>
      <c r="E66" s="69" t="s">
        <v>30</v>
      </c>
      <c r="F66" s="70">
        <v>1490</v>
      </c>
      <c r="G66" s="71"/>
      <c r="H66" s="72">
        <f t="shared" si="5"/>
        <v>0</v>
      </c>
      <c r="I66" s="81"/>
      <c r="J66" s="82"/>
      <c r="K66" s="73"/>
      <c r="L66" s="74"/>
      <c r="M66" s="83"/>
      <c r="N66" s="83"/>
      <c r="O66" s="83"/>
      <c r="P66" s="75"/>
    </row>
    <row r="67" spans="1:16" s="76" customFormat="1" ht="33" customHeight="1">
      <c r="A67" s="77" t="s">
        <v>109</v>
      </c>
      <c r="B67" s="66" t="s">
        <v>88</v>
      </c>
      <c r="C67" s="67" t="s">
        <v>148</v>
      </c>
      <c r="D67" s="68" t="s">
        <v>99</v>
      </c>
      <c r="E67" s="69" t="s">
        <v>28</v>
      </c>
      <c r="F67" s="70">
        <v>340</v>
      </c>
      <c r="G67" s="71"/>
      <c r="H67" s="72">
        <f t="shared" si="5"/>
        <v>0</v>
      </c>
      <c r="I67" s="81"/>
      <c r="J67" s="82"/>
      <c r="K67" s="73"/>
      <c r="L67" s="74"/>
      <c r="M67" s="83"/>
      <c r="N67" s="83"/>
      <c r="O67" s="83"/>
      <c r="P67" s="75"/>
    </row>
    <row r="68" spans="1:16" s="76" customFormat="1" ht="33" customHeight="1">
      <c r="A68" s="77" t="s">
        <v>109</v>
      </c>
      <c r="B68" s="66" t="s">
        <v>89</v>
      </c>
      <c r="C68" s="67" t="s">
        <v>121</v>
      </c>
      <c r="D68" s="68" t="s">
        <v>99</v>
      </c>
      <c r="E68" s="69" t="s">
        <v>28</v>
      </c>
      <c r="F68" s="70">
        <v>160</v>
      </c>
      <c r="G68" s="71"/>
      <c r="H68" s="72">
        <f t="shared" si="5"/>
        <v>0</v>
      </c>
      <c r="I68" s="81"/>
      <c r="J68" s="82"/>
      <c r="K68" s="73"/>
      <c r="L68" s="74"/>
      <c r="M68" s="83"/>
      <c r="N68" s="83"/>
      <c r="O68" s="83"/>
      <c r="P68" s="75"/>
    </row>
    <row r="69" spans="1:16" s="78" customFormat="1" ht="30" customHeight="1">
      <c r="A69" s="65" t="s">
        <v>33</v>
      </c>
      <c r="B69" s="66" t="s">
        <v>91</v>
      </c>
      <c r="C69" s="67" t="s">
        <v>34</v>
      </c>
      <c r="D69" s="68" t="s">
        <v>99</v>
      </c>
      <c r="E69" s="69" t="s">
        <v>30</v>
      </c>
      <c r="F69" s="70">
        <v>480</v>
      </c>
      <c r="G69" s="71"/>
      <c r="H69" s="72">
        <f t="shared" si="5"/>
        <v>0</v>
      </c>
      <c r="I69" s="81"/>
      <c r="J69" s="82"/>
      <c r="K69" s="73"/>
      <c r="L69" s="74"/>
      <c r="M69" s="83"/>
      <c r="N69" s="83"/>
      <c r="O69" s="83"/>
      <c r="P69" s="75"/>
    </row>
    <row r="70" spans="1:16" s="78" customFormat="1" ht="30" customHeight="1">
      <c r="A70" s="77" t="s">
        <v>111</v>
      </c>
      <c r="B70" s="66" t="s">
        <v>92</v>
      </c>
      <c r="C70" s="67" t="s">
        <v>112</v>
      </c>
      <c r="D70" s="68" t="s">
        <v>113</v>
      </c>
      <c r="E70" s="69" t="s">
        <v>30</v>
      </c>
      <c r="F70" s="70">
        <v>1490</v>
      </c>
      <c r="G70" s="71"/>
      <c r="H70" s="72">
        <f t="shared" si="5"/>
        <v>0</v>
      </c>
      <c r="I70" s="81"/>
      <c r="J70" s="82"/>
      <c r="K70" s="73"/>
      <c r="L70" s="74"/>
      <c r="M70" s="83"/>
      <c r="N70" s="83"/>
      <c r="O70" s="83"/>
      <c r="P70" s="75"/>
    </row>
    <row r="71" spans="1:16" s="78" customFormat="1" ht="30" customHeight="1">
      <c r="A71" s="77"/>
      <c r="B71" s="66" t="s">
        <v>93</v>
      </c>
      <c r="C71" s="67" t="s">
        <v>114</v>
      </c>
      <c r="D71" s="68" t="s">
        <v>131</v>
      </c>
      <c r="E71" s="69" t="s">
        <v>30</v>
      </c>
      <c r="F71" s="70">
        <v>40</v>
      </c>
      <c r="G71" s="71"/>
      <c r="H71" s="72">
        <f t="shared" si="5"/>
        <v>0</v>
      </c>
      <c r="I71" s="81"/>
      <c r="J71" s="82"/>
      <c r="K71" s="73"/>
      <c r="L71" s="74"/>
      <c r="M71" s="83"/>
      <c r="N71" s="83"/>
      <c r="O71" s="83"/>
      <c r="P71" s="75"/>
    </row>
    <row r="72" spans="1:8" s="44" customFormat="1" ht="36" customHeight="1" thickBot="1">
      <c r="A72" s="43"/>
      <c r="B72" s="40" t="str">
        <f>B63</f>
        <v>F</v>
      </c>
      <c r="C72" s="108" t="str">
        <f>C63</f>
        <v>CLONARD AVE / STRANMILLIS LANE - BONDED BY CLONARD AVE, STRANMILLIS AVE, ST ANNE’S RD AND RUE DES MEURONS</v>
      </c>
      <c r="D72" s="109"/>
      <c r="E72" s="109"/>
      <c r="F72" s="110"/>
      <c r="G72" s="48" t="s">
        <v>17</v>
      </c>
      <c r="H72" s="49">
        <f>SUM(H63:H71)</f>
        <v>0</v>
      </c>
    </row>
    <row r="73" spans="1:8" s="44" customFormat="1" ht="36" customHeight="1" thickTop="1">
      <c r="A73" s="46"/>
      <c r="B73" s="41" t="s">
        <v>94</v>
      </c>
      <c r="C73" s="105" t="s">
        <v>140</v>
      </c>
      <c r="D73" s="106"/>
      <c r="E73" s="106"/>
      <c r="F73" s="107"/>
      <c r="G73" s="46"/>
      <c r="H73" s="47"/>
    </row>
    <row r="74" spans="1:8" ht="36" customHeight="1">
      <c r="A74" s="19"/>
      <c r="B74" s="15"/>
      <c r="C74" s="35" t="s">
        <v>19</v>
      </c>
      <c r="D74" s="10"/>
      <c r="E74" s="8" t="s">
        <v>2</v>
      </c>
      <c r="F74" s="8" t="s">
        <v>2</v>
      </c>
      <c r="G74" s="19" t="s">
        <v>2</v>
      </c>
      <c r="H74" s="22"/>
    </row>
    <row r="75" spans="1:16" s="76" customFormat="1" ht="33" customHeight="1">
      <c r="A75" s="65" t="s">
        <v>96</v>
      </c>
      <c r="B75" s="66" t="s">
        <v>95</v>
      </c>
      <c r="C75" s="67" t="s">
        <v>98</v>
      </c>
      <c r="D75" s="68" t="s">
        <v>132</v>
      </c>
      <c r="E75" s="69" t="s">
        <v>28</v>
      </c>
      <c r="F75" s="70">
        <v>490</v>
      </c>
      <c r="G75" s="71"/>
      <c r="H75" s="72">
        <f aca="true" t="shared" si="6" ref="H75:H81">ROUND(G75*F75,2)</f>
        <v>0</v>
      </c>
      <c r="I75" s="81"/>
      <c r="J75" s="82"/>
      <c r="K75" s="73"/>
      <c r="L75" s="74"/>
      <c r="M75" s="83"/>
      <c r="N75" s="83"/>
      <c r="O75" s="83"/>
      <c r="P75" s="75"/>
    </row>
    <row r="76" spans="1:16" s="78" customFormat="1" ht="30" customHeight="1">
      <c r="A76" s="77" t="s">
        <v>100</v>
      </c>
      <c r="B76" s="66" t="s">
        <v>165</v>
      </c>
      <c r="C76" s="67" t="s">
        <v>102</v>
      </c>
      <c r="D76" s="68" t="s">
        <v>99</v>
      </c>
      <c r="E76" s="69" t="s">
        <v>30</v>
      </c>
      <c r="F76" s="70">
        <v>1210</v>
      </c>
      <c r="G76" s="71"/>
      <c r="H76" s="72">
        <f t="shared" si="6"/>
        <v>0</v>
      </c>
      <c r="I76" s="81"/>
      <c r="J76" s="82"/>
      <c r="K76" s="73"/>
      <c r="L76" s="74"/>
      <c r="M76" s="83"/>
      <c r="N76" s="83"/>
      <c r="O76" s="83"/>
      <c r="P76" s="75"/>
    </row>
    <row r="77" spans="1:16" s="76" customFormat="1" ht="33" customHeight="1">
      <c r="A77" s="77" t="s">
        <v>109</v>
      </c>
      <c r="B77" s="66" t="s">
        <v>166</v>
      </c>
      <c r="C77" s="67" t="s">
        <v>148</v>
      </c>
      <c r="D77" s="68" t="s">
        <v>99</v>
      </c>
      <c r="E77" s="69" t="s">
        <v>28</v>
      </c>
      <c r="F77" s="70">
        <v>280</v>
      </c>
      <c r="G77" s="71"/>
      <c r="H77" s="72">
        <f t="shared" si="6"/>
        <v>0</v>
      </c>
      <c r="I77" s="81"/>
      <c r="J77" s="82"/>
      <c r="K77" s="73"/>
      <c r="L77" s="74"/>
      <c r="M77" s="83"/>
      <c r="N77" s="83"/>
      <c r="O77" s="83"/>
      <c r="P77" s="75"/>
    </row>
    <row r="78" spans="1:16" s="76" customFormat="1" ht="33" customHeight="1">
      <c r="A78" s="77" t="s">
        <v>109</v>
      </c>
      <c r="B78" s="66" t="s">
        <v>167</v>
      </c>
      <c r="C78" s="67" t="s">
        <v>121</v>
      </c>
      <c r="D78" s="68" t="s">
        <v>99</v>
      </c>
      <c r="E78" s="69" t="s">
        <v>28</v>
      </c>
      <c r="F78" s="70">
        <v>130</v>
      </c>
      <c r="G78" s="71"/>
      <c r="H78" s="72">
        <f t="shared" si="6"/>
        <v>0</v>
      </c>
      <c r="I78" s="81"/>
      <c r="J78" s="82"/>
      <c r="K78" s="73"/>
      <c r="L78" s="74"/>
      <c r="M78" s="83"/>
      <c r="N78" s="83"/>
      <c r="O78" s="83"/>
      <c r="P78" s="75"/>
    </row>
    <row r="79" spans="1:16" s="78" customFormat="1" ht="30" customHeight="1">
      <c r="A79" s="65" t="s">
        <v>33</v>
      </c>
      <c r="B79" s="66" t="s">
        <v>168</v>
      </c>
      <c r="C79" s="67" t="s">
        <v>34</v>
      </c>
      <c r="D79" s="68" t="s">
        <v>99</v>
      </c>
      <c r="E79" s="69" t="s">
        <v>30</v>
      </c>
      <c r="F79" s="70">
        <v>390</v>
      </c>
      <c r="G79" s="71"/>
      <c r="H79" s="72">
        <f t="shared" si="6"/>
        <v>0</v>
      </c>
      <c r="I79" s="81"/>
      <c r="J79" s="82"/>
      <c r="K79" s="73"/>
      <c r="L79" s="74"/>
      <c r="M79" s="83"/>
      <c r="N79" s="83"/>
      <c r="O79" s="83"/>
      <c r="P79" s="75"/>
    </row>
    <row r="80" spans="1:16" s="78" customFormat="1" ht="30" customHeight="1">
      <c r="A80" s="77" t="s">
        <v>111</v>
      </c>
      <c r="B80" s="66" t="s">
        <v>169</v>
      </c>
      <c r="C80" s="67" t="s">
        <v>112</v>
      </c>
      <c r="D80" s="68" t="s">
        <v>113</v>
      </c>
      <c r="E80" s="69" t="s">
        <v>30</v>
      </c>
      <c r="F80" s="70">
        <v>1210</v>
      </c>
      <c r="G80" s="71"/>
      <c r="H80" s="72">
        <f t="shared" si="6"/>
        <v>0</v>
      </c>
      <c r="I80" s="81"/>
      <c r="J80" s="82"/>
      <c r="K80" s="73"/>
      <c r="L80" s="74"/>
      <c r="M80" s="83"/>
      <c r="N80" s="83"/>
      <c r="O80" s="83"/>
      <c r="P80" s="75"/>
    </row>
    <row r="81" spans="1:16" s="78" customFormat="1" ht="30" customHeight="1">
      <c r="A81" s="77"/>
      <c r="B81" s="66" t="s">
        <v>170</v>
      </c>
      <c r="C81" s="67" t="s">
        <v>114</v>
      </c>
      <c r="D81" s="68" t="s">
        <v>131</v>
      </c>
      <c r="E81" s="69" t="s">
        <v>30</v>
      </c>
      <c r="F81" s="70">
        <v>85</v>
      </c>
      <c r="G81" s="71"/>
      <c r="H81" s="72">
        <f t="shared" si="6"/>
        <v>0</v>
      </c>
      <c r="I81" s="81"/>
      <c r="J81" s="82"/>
      <c r="K81" s="73"/>
      <c r="L81" s="74"/>
      <c r="M81" s="83"/>
      <c r="N81" s="83"/>
      <c r="O81" s="83"/>
      <c r="P81" s="75"/>
    </row>
    <row r="82" spans="1:8" s="44" customFormat="1" ht="36" customHeight="1" thickBot="1">
      <c r="A82" s="43"/>
      <c r="B82" s="40" t="str">
        <f>B73</f>
        <v>G</v>
      </c>
      <c r="C82" s="108" t="str">
        <f>C73</f>
        <v>NORTH DR / WATERFORD AVE LANE - BOUNDED BY NORTH DR, WATERFORD AVE, PEMBINA HWY AND WICKLOW ST</v>
      </c>
      <c r="D82" s="109"/>
      <c r="E82" s="109"/>
      <c r="F82" s="110"/>
      <c r="G82" s="48" t="s">
        <v>17</v>
      </c>
      <c r="H82" s="49">
        <f>SUM(H73:H81)</f>
        <v>0</v>
      </c>
    </row>
    <row r="83" spans="1:8" s="44" customFormat="1" ht="30" customHeight="1" thickTop="1">
      <c r="A83" s="46"/>
      <c r="B83" s="41" t="s">
        <v>122</v>
      </c>
      <c r="C83" s="105" t="s">
        <v>141</v>
      </c>
      <c r="D83" s="106"/>
      <c r="E83" s="106"/>
      <c r="F83" s="107"/>
      <c r="G83" s="46"/>
      <c r="H83" s="47"/>
    </row>
    <row r="84" spans="1:8" ht="36" customHeight="1">
      <c r="A84" s="19"/>
      <c r="B84" s="15"/>
      <c r="C84" s="35" t="s">
        <v>19</v>
      </c>
      <c r="D84" s="10"/>
      <c r="E84" s="8" t="s">
        <v>2</v>
      </c>
      <c r="F84" s="8" t="s">
        <v>2</v>
      </c>
      <c r="G84" s="19" t="s">
        <v>2</v>
      </c>
      <c r="H84" s="22"/>
    </row>
    <row r="85" spans="1:16" s="76" customFormat="1" ht="33" customHeight="1">
      <c r="A85" s="65" t="s">
        <v>96</v>
      </c>
      <c r="B85" s="66" t="s">
        <v>171</v>
      </c>
      <c r="C85" s="67" t="s">
        <v>98</v>
      </c>
      <c r="D85" s="68" t="s">
        <v>132</v>
      </c>
      <c r="E85" s="69" t="s">
        <v>28</v>
      </c>
      <c r="F85" s="70">
        <v>275</v>
      </c>
      <c r="G85" s="71"/>
      <c r="H85" s="72">
        <f aca="true" t="shared" si="7" ref="H85:H90">ROUND(G85*F85,2)</f>
        <v>0</v>
      </c>
      <c r="I85" s="81"/>
      <c r="J85" s="82"/>
      <c r="K85" s="73"/>
      <c r="L85" s="74"/>
      <c r="M85" s="83"/>
      <c r="N85" s="83"/>
      <c r="O85" s="83"/>
      <c r="P85" s="75"/>
    </row>
    <row r="86" spans="1:16" s="78" customFormat="1" ht="30" customHeight="1">
      <c r="A86" s="77" t="s">
        <v>100</v>
      </c>
      <c r="B86" s="66" t="s">
        <v>172</v>
      </c>
      <c r="C86" s="67" t="s">
        <v>102</v>
      </c>
      <c r="D86" s="68" t="s">
        <v>99</v>
      </c>
      <c r="E86" s="69" t="s">
        <v>30</v>
      </c>
      <c r="F86" s="70">
        <v>675</v>
      </c>
      <c r="G86" s="71"/>
      <c r="H86" s="72">
        <f t="shared" si="7"/>
        <v>0</v>
      </c>
      <c r="I86" s="81"/>
      <c r="J86" s="82"/>
      <c r="K86" s="73"/>
      <c r="L86" s="74"/>
      <c r="M86" s="83"/>
      <c r="N86" s="83"/>
      <c r="O86" s="83"/>
      <c r="P86" s="75"/>
    </row>
    <row r="87" spans="1:16" s="76" customFormat="1" ht="33" customHeight="1">
      <c r="A87" s="77" t="s">
        <v>109</v>
      </c>
      <c r="B87" s="66" t="s">
        <v>173</v>
      </c>
      <c r="C87" s="67" t="s">
        <v>148</v>
      </c>
      <c r="D87" s="68" t="s">
        <v>99</v>
      </c>
      <c r="E87" s="69" t="s">
        <v>28</v>
      </c>
      <c r="F87" s="70">
        <v>220</v>
      </c>
      <c r="G87" s="71"/>
      <c r="H87" s="72">
        <f t="shared" si="7"/>
        <v>0</v>
      </c>
      <c r="I87" s="81"/>
      <c r="J87" s="82"/>
      <c r="K87" s="73"/>
      <c r="L87" s="74"/>
      <c r="M87" s="83"/>
      <c r="N87" s="83"/>
      <c r="O87" s="83"/>
      <c r="P87" s="75"/>
    </row>
    <row r="88" spans="1:16" s="78" customFormat="1" ht="30" customHeight="1">
      <c r="A88" s="65" t="s">
        <v>33</v>
      </c>
      <c r="B88" s="66" t="s">
        <v>174</v>
      </c>
      <c r="C88" s="67" t="s">
        <v>34</v>
      </c>
      <c r="D88" s="68" t="s">
        <v>99</v>
      </c>
      <c r="E88" s="69" t="s">
        <v>30</v>
      </c>
      <c r="F88" s="70">
        <v>415</v>
      </c>
      <c r="G88" s="71"/>
      <c r="H88" s="72">
        <f t="shared" si="7"/>
        <v>0</v>
      </c>
      <c r="I88" s="81"/>
      <c r="J88" s="82"/>
      <c r="K88" s="73"/>
      <c r="L88" s="74"/>
      <c r="M88" s="83"/>
      <c r="N88" s="83"/>
      <c r="O88" s="83"/>
      <c r="P88" s="75"/>
    </row>
    <row r="89" spans="1:16" s="78" customFormat="1" ht="30" customHeight="1">
      <c r="A89" s="77" t="s">
        <v>111</v>
      </c>
      <c r="B89" s="66" t="s">
        <v>175</v>
      </c>
      <c r="C89" s="67" t="s">
        <v>112</v>
      </c>
      <c r="D89" s="68" t="s">
        <v>113</v>
      </c>
      <c r="E89" s="69" t="s">
        <v>30</v>
      </c>
      <c r="F89" s="70">
        <v>275</v>
      </c>
      <c r="G89" s="71"/>
      <c r="H89" s="72">
        <f t="shared" si="7"/>
        <v>0</v>
      </c>
      <c r="I89" s="81"/>
      <c r="J89" s="82"/>
      <c r="K89" s="73"/>
      <c r="L89" s="74"/>
      <c r="M89" s="83"/>
      <c r="N89" s="83"/>
      <c r="O89" s="83"/>
      <c r="P89" s="75"/>
    </row>
    <row r="90" spans="1:16" s="78" customFormat="1" ht="30" customHeight="1">
      <c r="A90" s="77"/>
      <c r="B90" s="66" t="s">
        <v>176</v>
      </c>
      <c r="C90" s="67" t="s">
        <v>114</v>
      </c>
      <c r="D90" s="68" t="s">
        <v>131</v>
      </c>
      <c r="E90" s="69" t="s">
        <v>30</v>
      </c>
      <c r="F90" s="70">
        <v>45</v>
      </c>
      <c r="G90" s="71"/>
      <c r="H90" s="72">
        <f t="shared" si="7"/>
        <v>0</v>
      </c>
      <c r="I90" s="81"/>
      <c r="J90" s="82"/>
      <c r="K90" s="73"/>
      <c r="L90" s="74"/>
      <c r="M90" s="83"/>
      <c r="N90" s="83"/>
      <c r="O90" s="83"/>
      <c r="P90" s="75"/>
    </row>
    <row r="91" spans="1:8" s="44" customFormat="1" ht="30" customHeight="1" thickBot="1">
      <c r="A91" s="43"/>
      <c r="B91" s="40" t="str">
        <f>B83</f>
        <v>H</v>
      </c>
      <c r="C91" s="108" t="str">
        <f>C83</f>
        <v>LAWNDALE AVE / FERNDALE AVE LANE - BOUNDED BY LAWNDALE AVE, FERNDALE AVE, HIGHFIELD ST AND KIRKDALE ST</v>
      </c>
      <c r="D91" s="109"/>
      <c r="E91" s="109"/>
      <c r="F91" s="110"/>
      <c r="G91" s="48" t="s">
        <v>17</v>
      </c>
      <c r="H91" s="49">
        <f>SUM(H83:H90)</f>
        <v>0</v>
      </c>
    </row>
    <row r="92" spans="1:8" s="44" customFormat="1" ht="36" customHeight="1" thickTop="1">
      <c r="A92" s="46"/>
      <c r="B92" s="41" t="s">
        <v>123</v>
      </c>
      <c r="C92" s="105" t="s">
        <v>142</v>
      </c>
      <c r="D92" s="106"/>
      <c r="E92" s="106"/>
      <c r="F92" s="107"/>
      <c r="G92" s="46"/>
      <c r="H92" s="47"/>
    </row>
    <row r="93" spans="1:8" ht="36" customHeight="1">
      <c r="A93" s="19"/>
      <c r="B93" s="15"/>
      <c r="C93" s="35" t="s">
        <v>19</v>
      </c>
      <c r="D93" s="10"/>
      <c r="E93" s="8" t="s">
        <v>2</v>
      </c>
      <c r="F93" s="8" t="s">
        <v>2</v>
      </c>
      <c r="G93" s="19" t="s">
        <v>2</v>
      </c>
      <c r="H93" s="22"/>
    </row>
    <row r="94" spans="1:16" s="76" customFormat="1" ht="33" customHeight="1">
      <c r="A94" s="65" t="s">
        <v>96</v>
      </c>
      <c r="B94" s="66" t="s">
        <v>177</v>
      </c>
      <c r="C94" s="67" t="s">
        <v>98</v>
      </c>
      <c r="D94" s="68" t="s">
        <v>132</v>
      </c>
      <c r="E94" s="69" t="s">
        <v>28</v>
      </c>
      <c r="F94" s="70">
        <v>430</v>
      </c>
      <c r="G94" s="71"/>
      <c r="H94" s="72">
        <f aca="true" t="shared" si="8" ref="H94:H99">ROUND(G94*F94,2)</f>
        <v>0</v>
      </c>
      <c r="I94" s="81"/>
      <c r="J94" s="82"/>
      <c r="K94" s="73"/>
      <c r="L94" s="74"/>
      <c r="M94" s="83"/>
      <c r="N94" s="83"/>
      <c r="O94" s="83"/>
      <c r="P94" s="75"/>
    </row>
    <row r="95" spans="1:16" s="78" customFormat="1" ht="30" customHeight="1">
      <c r="A95" s="77" t="s">
        <v>100</v>
      </c>
      <c r="B95" s="66" t="s">
        <v>178</v>
      </c>
      <c r="C95" s="67" t="s">
        <v>102</v>
      </c>
      <c r="D95" s="68" t="s">
        <v>99</v>
      </c>
      <c r="E95" s="69" t="s">
        <v>30</v>
      </c>
      <c r="F95" s="70">
        <v>1060</v>
      </c>
      <c r="G95" s="71"/>
      <c r="H95" s="72">
        <f t="shared" si="8"/>
        <v>0</v>
      </c>
      <c r="I95" s="81"/>
      <c r="J95" s="82"/>
      <c r="K95" s="73"/>
      <c r="L95" s="74"/>
      <c r="M95" s="83"/>
      <c r="N95" s="83"/>
      <c r="O95" s="83"/>
      <c r="P95" s="75"/>
    </row>
    <row r="96" spans="1:16" s="76" customFormat="1" ht="33" customHeight="1">
      <c r="A96" s="77" t="s">
        <v>109</v>
      </c>
      <c r="B96" s="66" t="s">
        <v>179</v>
      </c>
      <c r="C96" s="67" t="s">
        <v>148</v>
      </c>
      <c r="D96" s="68" t="s">
        <v>99</v>
      </c>
      <c r="E96" s="69" t="s">
        <v>28</v>
      </c>
      <c r="F96" s="70">
        <v>345</v>
      </c>
      <c r="G96" s="71"/>
      <c r="H96" s="72">
        <f t="shared" si="8"/>
        <v>0</v>
      </c>
      <c r="I96" s="81"/>
      <c r="J96" s="82"/>
      <c r="K96" s="73"/>
      <c r="L96" s="74"/>
      <c r="M96" s="83"/>
      <c r="N96" s="83"/>
      <c r="O96" s="83"/>
      <c r="P96" s="75"/>
    </row>
    <row r="97" spans="1:16" s="78" customFormat="1" ht="30" customHeight="1">
      <c r="A97" s="65" t="s">
        <v>33</v>
      </c>
      <c r="B97" s="66" t="s">
        <v>180</v>
      </c>
      <c r="C97" s="67" t="s">
        <v>34</v>
      </c>
      <c r="D97" s="68" t="s">
        <v>99</v>
      </c>
      <c r="E97" s="69" t="s">
        <v>30</v>
      </c>
      <c r="F97" s="70">
        <v>340</v>
      </c>
      <c r="G97" s="71"/>
      <c r="H97" s="72">
        <f t="shared" si="8"/>
        <v>0</v>
      </c>
      <c r="I97" s="81"/>
      <c r="J97" s="82"/>
      <c r="K97" s="73"/>
      <c r="L97" s="74"/>
      <c r="M97" s="83"/>
      <c r="N97" s="83"/>
      <c r="O97" s="83"/>
      <c r="P97" s="75"/>
    </row>
    <row r="98" spans="1:16" s="78" customFormat="1" ht="30" customHeight="1">
      <c r="A98" s="77" t="s">
        <v>111</v>
      </c>
      <c r="B98" s="66" t="s">
        <v>181</v>
      </c>
      <c r="C98" s="67" t="s">
        <v>112</v>
      </c>
      <c r="D98" s="68" t="s">
        <v>113</v>
      </c>
      <c r="E98" s="69" t="s">
        <v>30</v>
      </c>
      <c r="F98" s="70">
        <v>1060</v>
      </c>
      <c r="G98" s="71"/>
      <c r="H98" s="72">
        <f t="shared" si="8"/>
        <v>0</v>
      </c>
      <c r="I98" s="81"/>
      <c r="J98" s="82"/>
      <c r="K98" s="73"/>
      <c r="L98" s="74"/>
      <c r="M98" s="83"/>
      <c r="N98" s="83"/>
      <c r="O98" s="83"/>
      <c r="P98" s="75"/>
    </row>
    <row r="99" spans="1:16" s="78" customFormat="1" ht="30" customHeight="1">
      <c r="A99" s="77"/>
      <c r="B99" s="66" t="s">
        <v>182</v>
      </c>
      <c r="C99" s="67" t="s">
        <v>114</v>
      </c>
      <c r="D99" s="68" t="s">
        <v>131</v>
      </c>
      <c r="E99" s="69" t="s">
        <v>30</v>
      </c>
      <c r="F99" s="70">
        <v>40</v>
      </c>
      <c r="G99" s="71"/>
      <c r="H99" s="72">
        <f t="shared" si="8"/>
        <v>0</v>
      </c>
      <c r="I99" s="81"/>
      <c r="J99" s="82"/>
      <c r="K99" s="73"/>
      <c r="L99" s="74"/>
      <c r="M99" s="83"/>
      <c r="N99" s="83"/>
      <c r="O99" s="83"/>
      <c r="P99" s="75"/>
    </row>
    <row r="100" spans="1:8" s="44" customFormat="1" ht="36" customHeight="1" thickBot="1">
      <c r="A100" s="43"/>
      <c r="B100" s="40" t="str">
        <f>B92</f>
        <v>I</v>
      </c>
      <c r="C100" s="108" t="str">
        <f>C92</f>
        <v>OAKLAND AVE / MCLEOD AVE LANE - BOUNDED BY OAKLAND AVE, MCLEOD AVE, ROCH ST AND BRAZIER ST</v>
      </c>
      <c r="D100" s="109"/>
      <c r="E100" s="109"/>
      <c r="F100" s="110"/>
      <c r="G100" s="48" t="s">
        <v>17</v>
      </c>
      <c r="H100" s="49">
        <f>SUM(H92:H99)</f>
        <v>0</v>
      </c>
    </row>
    <row r="101" spans="1:8" s="44" customFormat="1" ht="36" customHeight="1" thickTop="1">
      <c r="A101" s="46"/>
      <c r="B101" s="41" t="s">
        <v>124</v>
      </c>
      <c r="C101" s="105" t="s">
        <v>143</v>
      </c>
      <c r="D101" s="106"/>
      <c r="E101" s="106"/>
      <c r="F101" s="107"/>
      <c r="G101" s="46"/>
      <c r="H101" s="47"/>
    </row>
    <row r="102" spans="1:8" ht="36" customHeight="1">
      <c r="A102" s="19"/>
      <c r="B102" s="15"/>
      <c r="C102" s="35" t="s">
        <v>19</v>
      </c>
      <c r="D102" s="10"/>
      <c r="E102" s="8" t="s">
        <v>2</v>
      </c>
      <c r="F102" s="8" t="s">
        <v>2</v>
      </c>
      <c r="G102" s="19" t="s">
        <v>2</v>
      </c>
      <c r="H102" s="22"/>
    </row>
    <row r="103" spans="1:16" s="76" customFormat="1" ht="33" customHeight="1">
      <c r="A103" s="65" t="s">
        <v>96</v>
      </c>
      <c r="B103" s="66" t="s">
        <v>183</v>
      </c>
      <c r="C103" s="67" t="s">
        <v>98</v>
      </c>
      <c r="D103" s="68" t="s">
        <v>132</v>
      </c>
      <c r="E103" s="69" t="s">
        <v>28</v>
      </c>
      <c r="F103" s="70">
        <v>510</v>
      </c>
      <c r="G103" s="71"/>
      <c r="H103" s="72">
        <f>ROUND(G103*F103,2)</f>
        <v>0</v>
      </c>
      <c r="I103" s="81"/>
      <c r="J103" s="82"/>
      <c r="K103" s="73"/>
      <c r="L103" s="74"/>
      <c r="M103" s="83"/>
      <c r="N103" s="83"/>
      <c r="O103" s="83"/>
      <c r="P103" s="75"/>
    </row>
    <row r="104" spans="1:16" s="78" customFormat="1" ht="30" customHeight="1">
      <c r="A104" s="77" t="s">
        <v>100</v>
      </c>
      <c r="B104" s="66" t="s">
        <v>184</v>
      </c>
      <c r="C104" s="67" t="s">
        <v>102</v>
      </c>
      <c r="D104" s="68" t="s">
        <v>99</v>
      </c>
      <c r="E104" s="69" t="s">
        <v>30</v>
      </c>
      <c r="F104" s="70">
        <v>1265</v>
      </c>
      <c r="G104" s="71"/>
      <c r="H104" s="72">
        <f>ROUND(G104*F104,2)</f>
        <v>0</v>
      </c>
      <c r="I104" s="81"/>
      <c r="J104" s="82"/>
      <c r="K104" s="73"/>
      <c r="L104" s="74"/>
      <c r="M104" s="83"/>
      <c r="N104" s="83"/>
      <c r="O104" s="83"/>
      <c r="P104" s="75"/>
    </row>
    <row r="105" spans="1:16" s="76" customFormat="1" ht="33" customHeight="1">
      <c r="A105" s="77" t="s">
        <v>103</v>
      </c>
      <c r="B105" s="66" t="s">
        <v>185</v>
      </c>
      <c r="C105" s="67" t="s">
        <v>105</v>
      </c>
      <c r="D105" s="68" t="s">
        <v>133</v>
      </c>
      <c r="E105" s="69"/>
      <c r="F105" s="70"/>
      <c r="G105" s="79"/>
      <c r="H105" s="72"/>
      <c r="I105" s="81"/>
      <c r="J105" s="82"/>
      <c r="K105" s="73"/>
      <c r="L105" s="74"/>
      <c r="M105" s="83"/>
      <c r="N105" s="83"/>
      <c r="O105" s="83"/>
      <c r="P105" s="75"/>
    </row>
    <row r="106" spans="1:16" s="76" customFormat="1" ht="30" customHeight="1">
      <c r="A106" s="65" t="s">
        <v>106</v>
      </c>
      <c r="B106" s="80" t="s">
        <v>31</v>
      </c>
      <c r="C106" s="67" t="s">
        <v>107</v>
      </c>
      <c r="D106" s="68" t="s">
        <v>2</v>
      </c>
      <c r="E106" s="69" t="s">
        <v>28</v>
      </c>
      <c r="F106" s="70">
        <v>255</v>
      </c>
      <c r="G106" s="71"/>
      <c r="H106" s="72">
        <f>ROUND(G106*F106,2)</f>
        <v>0</v>
      </c>
      <c r="I106" s="81"/>
      <c r="J106" s="82"/>
      <c r="K106" s="73"/>
      <c r="L106" s="74"/>
      <c r="M106" s="83"/>
      <c r="N106" s="83"/>
      <c r="O106" s="83"/>
      <c r="P106" s="75"/>
    </row>
    <row r="107" spans="1:16" s="76" customFormat="1" ht="33" customHeight="1">
      <c r="A107" s="77" t="s">
        <v>109</v>
      </c>
      <c r="B107" s="66" t="s">
        <v>186</v>
      </c>
      <c r="C107" s="67" t="s">
        <v>148</v>
      </c>
      <c r="D107" s="68" t="s">
        <v>99</v>
      </c>
      <c r="E107" s="69" t="s">
        <v>28</v>
      </c>
      <c r="F107" s="70">
        <v>160</v>
      </c>
      <c r="G107" s="71"/>
      <c r="H107" s="72">
        <f>ROUND(G107*F107,2)</f>
        <v>0</v>
      </c>
      <c r="I107" s="81"/>
      <c r="J107" s="82"/>
      <c r="K107" s="73"/>
      <c r="L107" s="74"/>
      <c r="M107" s="83"/>
      <c r="N107" s="83"/>
      <c r="O107" s="83"/>
      <c r="P107" s="75"/>
    </row>
    <row r="108" spans="1:16" s="78" customFormat="1" ht="30" customHeight="1">
      <c r="A108" s="65" t="s">
        <v>33</v>
      </c>
      <c r="B108" s="66" t="s">
        <v>187</v>
      </c>
      <c r="C108" s="67" t="s">
        <v>34</v>
      </c>
      <c r="D108" s="68" t="s">
        <v>99</v>
      </c>
      <c r="E108" s="69" t="s">
        <v>30</v>
      </c>
      <c r="F108" s="70">
        <v>730</v>
      </c>
      <c r="G108" s="71"/>
      <c r="H108" s="72">
        <f>ROUND(G108*F108,2)</f>
        <v>0</v>
      </c>
      <c r="I108" s="81"/>
      <c r="J108" s="82"/>
      <c r="K108" s="73"/>
      <c r="L108" s="74"/>
      <c r="M108" s="83"/>
      <c r="N108" s="83"/>
      <c r="O108" s="83"/>
      <c r="P108" s="75"/>
    </row>
    <row r="109" spans="1:16" s="78" customFormat="1" ht="30" customHeight="1">
      <c r="A109" s="77" t="s">
        <v>111</v>
      </c>
      <c r="B109" s="66" t="s">
        <v>188</v>
      </c>
      <c r="C109" s="67" t="s">
        <v>112</v>
      </c>
      <c r="D109" s="68" t="s">
        <v>113</v>
      </c>
      <c r="E109" s="69" t="s">
        <v>30</v>
      </c>
      <c r="F109" s="70">
        <v>1265</v>
      </c>
      <c r="G109" s="71"/>
      <c r="H109" s="72">
        <f>ROUND(G109*F109,2)</f>
        <v>0</v>
      </c>
      <c r="I109" s="81"/>
      <c r="J109" s="82"/>
      <c r="K109" s="73"/>
      <c r="L109" s="74"/>
      <c r="M109" s="83"/>
      <c r="N109" s="83"/>
      <c r="O109" s="83"/>
      <c r="P109" s="75"/>
    </row>
    <row r="110" spans="1:16" s="78" customFormat="1" ht="30" customHeight="1">
      <c r="A110" s="77"/>
      <c r="B110" s="66" t="s">
        <v>189</v>
      </c>
      <c r="C110" s="67" t="s">
        <v>114</v>
      </c>
      <c r="D110" s="68" t="s">
        <v>131</v>
      </c>
      <c r="E110" s="69" t="s">
        <v>30</v>
      </c>
      <c r="F110" s="70">
        <v>260</v>
      </c>
      <c r="G110" s="71"/>
      <c r="H110" s="72">
        <f>ROUND(G110*F110,2)</f>
        <v>0</v>
      </c>
      <c r="I110" s="81"/>
      <c r="J110" s="82"/>
      <c r="K110" s="73"/>
      <c r="L110" s="74"/>
      <c r="M110" s="83"/>
      <c r="N110" s="83"/>
      <c r="O110" s="83"/>
      <c r="P110" s="75"/>
    </row>
    <row r="111" spans="1:8" s="44" customFormat="1" ht="36" customHeight="1" thickBot="1">
      <c r="A111" s="43"/>
      <c r="B111" s="40" t="str">
        <f>B101</f>
        <v>J</v>
      </c>
      <c r="C111" s="108" t="str">
        <f>C101</f>
        <v>DENISET ST / CUSSON ST LANE - BOUNDED BY DENISET ST, CUSSON ST, EVANS ST AND ARCHIBALD ST</v>
      </c>
      <c r="D111" s="109"/>
      <c r="E111" s="109"/>
      <c r="F111" s="110"/>
      <c r="G111" s="48" t="s">
        <v>17</v>
      </c>
      <c r="H111" s="49">
        <f>SUM(H101:H110)</f>
        <v>0</v>
      </c>
    </row>
    <row r="112" spans="1:8" s="44" customFormat="1" ht="36" customHeight="1" thickTop="1">
      <c r="A112" s="46"/>
      <c r="B112" s="41" t="s">
        <v>125</v>
      </c>
      <c r="C112" s="105" t="s">
        <v>144</v>
      </c>
      <c r="D112" s="106"/>
      <c r="E112" s="106"/>
      <c r="F112" s="107"/>
      <c r="G112" s="46"/>
      <c r="H112" s="47"/>
    </row>
    <row r="113" spans="1:8" ht="36" customHeight="1">
      <c r="A113" s="19"/>
      <c r="B113" s="15"/>
      <c r="C113" s="35" t="s">
        <v>19</v>
      </c>
      <c r="D113" s="10"/>
      <c r="E113" s="8" t="s">
        <v>2</v>
      </c>
      <c r="F113" s="8" t="s">
        <v>2</v>
      </c>
      <c r="G113" s="19" t="s">
        <v>2</v>
      </c>
      <c r="H113" s="22"/>
    </row>
    <row r="114" spans="1:16" s="76" customFormat="1" ht="33" customHeight="1">
      <c r="A114" s="65" t="s">
        <v>96</v>
      </c>
      <c r="B114" s="66" t="s">
        <v>190</v>
      </c>
      <c r="C114" s="67" t="s">
        <v>98</v>
      </c>
      <c r="D114" s="68" t="s">
        <v>132</v>
      </c>
      <c r="E114" s="69" t="s">
        <v>28</v>
      </c>
      <c r="F114" s="70">
        <v>515</v>
      </c>
      <c r="G114" s="71"/>
      <c r="H114" s="72">
        <f>ROUND(G114*F114,2)</f>
        <v>0</v>
      </c>
      <c r="I114" s="81"/>
      <c r="J114" s="82"/>
      <c r="K114" s="73"/>
      <c r="L114" s="74"/>
      <c r="M114" s="83"/>
      <c r="N114" s="83"/>
      <c r="O114" s="83"/>
      <c r="P114" s="75"/>
    </row>
    <row r="115" spans="1:16" s="78" customFormat="1" ht="30" customHeight="1">
      <c r="A115" s="77" t="s">
        <v>100</v>
      </c>
      <c r="B115" s="66" t="s">
        <v>191</v>
      </c>
      <c r="C115" s="67" t="s">
        <v>102</v>
      </c>
      <c r="D115" s="68" t="s">
        <v>99</v>
      </c>
      <c r="E115" s="69" t="s">
        <v>30</v>
      </c>
      <c r="F115" s="70">
        <v>1280</v>
      </c>
      <c r="G115" s="71"/>
      <c r="H115" s="72">
        <f>ROUND(G115*F115,2)</f>
        <v>0</v>
      </c>
      <c r="I115" s="81"/>
      <c r="J115" s="82"/>
      <c r="K115" s="73"/>
      <c r="L115" s="74"/>
      <c r="M115" s="83"/>
      <c r="N115" s="83"/>
      <c r="O115" s="83"/>
      <c r="P115" s="75"/>
    </row>
    <row r="116" spans="1:16" s="76" customFormat="1" ht="33" customHeight="1">
      <c r="A116" s="77" t="s">
        <v>103</v>
      </c>
      <c r="B116" s="66" t="s">
        <v>192</v>
      </c>
      <c r="C116" s="67" t="s">
        <v>105</v>
      </c>
      <c r="D116" s="68" t="s">
        <v>133</v>
      </c>
      <c r="E116" s="69"/>
      <c r="F116" s="70"/>
      <c r="G116" s="79"/>
      <c r="H116" s="72"/>
      <c r="I116" s="81"/>
      <c r="J116" s="82"/>
      <c r="K116" s="73"/>
      <c r="L116" s="74"/>
      <c r="M116" s="83"/>
      <c r="N116" s="83"/>
      <c r="O116" s="83"/>
      <c r="P116" s="75"/>
    </row>
    <row r="117" spans="1:16" s="76" customFormat="1" ht="30" customHeight="1">
      <c r="A117" s="65" t="s">
        <v>106</v>
      </c>
      <c r="B117" s="80" t="s">
        <v>31</v>
      </c>
      <c r="C117" s="67" t="s">
        <v>107</v>
      </c>
      <c r="D117" s="68" t="s">
        <v>2</v>
      </c>
      <c r="E117" s="69" t="s">
        <v>28</v>
      </c>
      <c r="F117" s="70">
        <v>260</v>
      </c>
      <c r="G117" s="71"/>
      <c r="H117" s="72">
        <f>ROUND(G117*F117,2)</f>
        <v>0</v>
      </c>
      <c r="I117" s="81"/>
      <c r="J117" s="82"/>
      <c r="K117" s="73"/>
      <c r="L117" s="74"/>
      <c r="M117" s="83"/>
      <c r="N117" s="83"/>
      <c r="O117" s="83"/>
      <c r="P117" s="75"/>
    </row>
    <row r="118" spans="1:16" s="76" customFormat="1" ht="33" customHeight="1">
      <c r="A118" s="77" t="s">
        <v>109</v>
      </c>
      <c r="B118" s="66" t="s">
        <v>193</v>
      </c>
      <c r="C118" s="67" t="s">
        <v>148</v>
      </c>
      <c r="D118" s="68" t="s">
        <v>99</v>
      </c>
      <c r="E118" s="69" t="s">
        <v>28</v>
      </c>
      <c r="F118" s="70">
        <v>165</v>
      </c>
      <c r="G118" s="71"/>
      <c r="H118" s="72">
        <f>ROUND(G118*F118,2)</f>
        <v>0</v>
      </c>
      <c r="I118" s="81"/>
      <c r="J118" s="82"/>
      <c r="K118" s="73"/>
      <c r="L118" s="74"/>
      <c r="M118" s="83"/>
      <c r="N118" s="83"/>
      <c r="O118" s="83"/>
      <c r="P118" s="75"/>
    </row>
    <row r="119" spans="1:16" s="78" customFormat="1" ht="30" customHeight="1">
      <c r="A119" s="65" t="s">
        <v>33</v>
      </c>
      <c r="B119" s="66" t="s">
        <v>194</v>
      </c>
      <c r="C119" s="67" t="s">
        <v>34</v>
      </c>
      <c r="D119" s="68" t="s">
        <v>99</v>
      </c>
      <c r="E119" s="69" t="s">
        <v>30</v>
      </c>
      <c r="F119" s="70">
        <v>760</v>
      </c>
      <c r="G119" s="71"/>
      <c r="H119" s="72">
        <f>ROUND(G119*F119,2)</f>
        <v>0</v>
      </c>
      <c r="I119" s="81"/>
      <c r="J119" s="82"/>
      <c r="K119" s="73"/>
      <c r="L119" s="74"/>
      <c r="M119" s="83"/>
      <c r="N119" s="83"/>
      <c r="O119" s="83"/>
      <c r="P119" s="75"/>
    </row>
    <row r="120" spans="1:16" s="78" customFormat="1" ht="30" customHeight="1">
      <c r="A120" s="77" t="s">
        <v>111</v>
      </c>
      <c r="B120" s="66" t="s">
        <v>195</v>
      </c>
      <c r="C120" s="67" t="s">
        <v>112</v>
      </c>
      <c r="D120" s="68" t="s">
        <v>113</v>
      </c>
      <c r="E120" s="69" t="s">
        <v>30</v>
      </c>
      <c r="F120" s="70">
        <v>1280</v>
      </c>
      <c r="G120" s="71"/>
      <c r="H120" s="72">
        <f>ROUND(G120*F120,2)</f>
        <v>0</v>
      </c>
      <c r="I120" s="81"/>
      <c r="J120" s="82"/>
      <c r="K120" s="73"/>
      <c r="L120" s="74"/>
      <c r="M120" s="83"/>
      <c r="N120" s="83"/>
      <c r="O120" s="83"/>
      <c r="P120" s="75"/>
    </row>
    <row r="121" spans="1:16" s="78" customFormat="1" ht="30" customHeight="1">
      <c r="A121" s="77"/>
      <c r="B121" s="66" t="s">
        <v>196</v>
      </c>
      <c r="C121" s="67" t="s">
        <v>114</v>
      </c>
      <c r="D121" s="68" t="s">
        <v>131</v>
      </c>
      <c r="E121" s="69" t="s">
        <v>30</v>
      </c>
      <c r="F121" s="70">
        <v>145</v>
      </c>
      <c r="G121" s="71"/>
      <c r="H121" s="72">
        <f>ROUND(G121*F121,2)</f>
        <v>0</v>
      </c>
      <c r="I121" s="81"/>
      <c r="J121" s="82"/>
      <c r="K121" s="73"/>
      <c r="L121" s="74"/>
      <c r="M121" s="83"/>
      <c r="N121" s="83"/>
      <c r="O121" s="83"/>
      <c r="P121" s="75"/>
    </row>
    <row r="122" spans="1:8" s="44" customFormat="1" ht="36" customHeight="1" thickBot="1">
      <c r="A122" s="43"/>
      <c r="B122" s="40" t="str">
        <f>B112</f>
        <v>K</v>
      </c>
      <c r="C122" s="108" t="str">
        <f>C112</f>
        <v>GLENVIEW AVE / BRONSTONE BLVD LANE - BOUNDED BY GLENVIEW AVE, BRONSTONE BLVD, DUNKIRK DR, AND ST MARY’S RD</v>
      </c>
      <c r="D122" s="109"/>
      <c r="E122" s="109"/>
      <c r="F122" s="110"/>
      <c r="G122" s="48" t="s">
        <v>17</v>
      </c>
      <c r="H122" s="49">
        <f>SUM(H112:H121)</f>
        <v>0</v>
      </c>
    </row>
    <row r="123" spans="1:8" s="44" customFormat="1" ht="36" customHeight="1" thickTop="1">
      <c r="A123" s="46"/>
      <c r="B123" s="41" t="s">
        <v>126</v>
      </c>
      <c r="C123" s="105" t="s">
        <v>145</v>
      </c>
      <c r="D123" s="106"/>
      <c r="E123" s="106"/>
      <c r="F123" s="107"/>
      <c r="G123" s="46"/>
      <c r="H123" s="47"/>
    </row>
    <row r="124" spans="1:8" ht="36" customHeight="1">
      <c r="A124" s="19"/>
      <c r="B124" s="15"/>
      <c r="C124" s="35" t="s">
        <v>19</v>
      </c>
      <c r="D124" s="10"/>
      <c r="E124" s="8" t="s">
        <v>2</v>
      </c>
      <c r="F124" s="8" t="s">
        <v>2</v>
      </c>
      <c r="G124" s="19" t="s">
        <v>2</v>
      </c>
      <c r="H124" s="22"/>
    </row>
    <row r="125" spans="1:16" s="76" customFormat="1" ht="33" customHeight="1">
      <c r="A125" s="65" t="s">
        <v>96</v>
      </c>
      <c r="B125" s="66" t="s">
        <v>197</v>
      </c>
      <c r="C125" s="67" t="s">
        <v>98</v>
      </c>
      <c r="D125" s="68" t="s">
        <v>132</v>
      </c>
      <c r="E125" s="69" t="s">
        <v>28</v>
      </c>
      <c r="F125" s="70">
        <v>510</v>
      </c>
      <c r="G125" s="71"/>
      <c r="H125" s="72">
        <f>ROUND(G125*F125,2)</f>
        <v>0</v>
      </c>
      <c r="I125" s="81"/>
      <c r="J125" s="82"/>
      <c r="K125" s="73"/>
      <c r="L125" s="74"/>
      <c r="M125" s="83"/>
      <c r="N125" s="83"/>
      <c r="O125" s="83"/>
      <c r="P125" s="75"/>
    </row>
    <row r="126" spans="1:16" s="78" customFormat="1" ht="30" customHeight="1">
      <c r="A126" s="77" t="s">
        <v>100</v>
      </c>
      <c r="B126" s="66" t="s">
        <v>198</v>
      </c>
      <c r="C126" s="67" t="s">
        <v>102</v>
      </c>
      <c r="D126" s="68" t="s">
        <v>99</v>
      </c>
      <c r="E126" s="69" t="s">
        <v>30</v>
      </c>
      <c r="F126" s="70">
        <v>1265</v>
      </c>
      <c r="G126" s="71"/>
      <c r="H126" s="72">
        <f>ROUND(G126*F126,2)</f>
        <v>0</v>
      </c>
      <c r="I126" s="81"/>
      <c r="J126" s="82"/>
      <c r="K126" s="73"/>
      <c r="L126" s="74"/>
      <c r="M126" s="83"/>
      <c r="N126" s="83"/>
      <c r="O126" s="83"/>
      <c r="P126" s="75"/>
    </row>
    <row r="127" spans="1:16" s="76" customFormat="1" ht="33" customHeight="1">
      <c r="A127" s="77" t="s">
        <v>103</v>
      </c>
      <c r="B127" s="66" t="s">
        <v>199</v>
      </c>
      <c r="C127" s="67" t="s">
        <v>105</v>
      </c>
      <c r="D127" s="68" t="s">
        <v>133</v>
      </c>
      <c r="E127" s="69"/>
      <c r="F127" s="70"/>
      <c r="G127" s="79"/>
      <c r="H127" s="72"/>
      <c r="I127" s="81"/>
      <c r="J127" s="82"/>
      <c r="K127" s="73"/>
      <c r="L127" s="74"/>
      <c r="M127" s="83"/>
      <c r="N127" s="83"/>
      <c r="O127" s="83"/>
      <c r="P127" s="75"/>
    </row>
    <row r="128" spans="1:16" s="76" customFormat="1" ht="30" customHeight="1">
      <c r="A128" s="65" t="s">
        <v>106</v>
      </c>
      <c r="B128" s="80" t="s">
        <v>31</v>
      </c>
      <c r="C128" s="67" t="s">
        <v>107</v>
      </c>
      <c r="D128" s="68" t="s">
        <v>2</v>
      </c>
      <c r="E128" s="69" t="s">
        <v>28</v>
      </c>
      <c r="F128" s="70">
        <v>255</v>
      </c>
      <c r="G128" s="71"/>
      <c r="H128" s="72">
        <f>ROUND(G128*F128,2)</f>
        <v>0</v>
      </c>
      <c r="I128" s="81"/>
      <c r="J128" s="82"/>
      <c r="K128" s="73"/>
      <c r="L128" s="74"/>
      <c r="M128" s="83"/>
      <c r="N128" s="83"/>
      <c r="O128" s="83"/>
      <c r="P128" s="75"/>
    </row>
    <row r="129" spans="1:16" s="76" customFormat="1" ht="33" customHeight="1">
      <c r="A129" s="77" t="s">
        <v>109</v>
      </c>
      <c r="B129" s="66" t="s">
        <v>200</v>
      </c>
      <c r="C129" s="67" t="s">
        <v>148</v>
      </c>
      <c r="D129" s="68" t="s">
        <v>99</v>
      </c>
      <c r="E129" s="69" t="s">
        <v>28</v>
      </c>
      <c r="F129" s="70">
        <v>160</v>
      </c>
      <c r="G129" s="71"/>
      <c r="H129" s="72">
        <f>ROUND(G129*F129,2)</f>
        <v>0</v>
      </c>
      <c r="I129" s="81"/>
      <c r="J129" s="82"/>
      <c r="K129" s="73"/>
      <c r="L129" s="74"/>
      <c r="M129" s="83"/>
      <c r="N129" s="83"/>
      <c r="O129" s="83"/>
      <c r="P129" s="75"/>
    </row>
    <row r="130" spans="1:16" s="78" customFormat="1" ht="30" customHeight="1">
      <c r="A130" s="65" t="s">
        <v>33</v>
      </c>
      <c r="B130" s="66" t="s">
        <v>201</v>
      </c>
      <c r="C130" s="67" t="s">
        <v>34</v>
      </c>
      <c r="D130" s="68" t="s">
        <v>99</v>
      </c>
      <c r="E130" s="69" t="s">
        <v>30</v>
      </c>
      <c r="F130" s="70">
        <v>400</v>
      </c>
      <c r="G130" s="71"/>
      <c r="H130" s="72">
        <f>ROUND(G130*F130,2)</f>
        <v>0</v>
      </c>
      <c r="I130" s="81"/>
      <c r="J130" s="82"/>
      <c r="K130" s="73"/>
      <c r="L130" s="74"/>
      <c r="M130" s="83"/>
      <c r="N130" s="83"/>
      <c r="O130" s="83"/>
      <c r="P130" s="75"/>
    </row>
    <row r="131" spans="1:16" s="78" customFormat="1" ht="30" customHeight="1">
      <c r="A131" s="77" t="s">
        <v>111</v>
      </c>
      <c r="B131" s="66" t="s">
        <v>202</v>
      </c>
      <c r="C131" s="67" t="s">
        <v>112</v>
      </c>
      <c r="D131" s="68" t="s">
        <v>113</v>
      </c>
      <c r="E131" s="69" t="s">
        <v>30</v>
      </c>
      <c r="F131" s="70">
        <v>1265</v>
      </c>
      <c r="G131" s="71"/>
      <c r="H131" s="72">
        <f>ROUND(G131*F131,2)</f>
        <v>0</v>
      </c>
      <c r="I131" s="81"/>
      <c r="J131" s="82"/>
      <c r="K131" s="73"/>
      <c r="L131" s="74"/>
      <c r="M131" s="83"/>
      <c r="N131" s="83"/>
      <c r="O131" s="83"/>
      <c r="P131" s="75"/>
    </row>
    <row r="132" spans="1:16" s="78" customFormat="1" ht="30" customHeight="1">
      <c r="A132" s="77"/>
      <c r="B132" s="66" t="s">
        <v>203</v>
      </c>
      <c r="C132" s="67" t="s">
        <v>114</v>
      </c>
      <c r="D132" s="68" t="s">
        <v>131</v>
      </c>
      <c r="E132" s="69" t="s">
        <v>30</v>
      </c>
      <c r="F132" s="70">
        <v>155</v>
      </c>
      <c r="G132" s="71"/>
      <c r="H132" s="72">
        <f>ROUND(G132*F132,2)</f>
        <v>0</v>
      </c>
      <c r="I132" s="81"/>
      <c r="J132" s="82"/>
      <c r="K132" s="73"/>
      <c r="L132" s="74"/>
      <c r="M132" s="83"/>
      <c r="N132" s="83"/>
      <c r="O132" s="83"/>
      <c r="P132" s="75"/>
    </row>
    <row r="133" spans="1:8" s="44" customFormat="1" ht="36" customHeight="1" thickBot="1">
      <c r="A133" s="43"/>
      <c r="B133" s="40" t="str">
        <f>B123</f>
        <v>L</v>
      </c>
      <c r="C133" s="108" t="str">
        <f>C123</f>
        <v>WOODBINE AVE / PARK MANOR BLVD LANE – BOUNDED BY WOODBINE AVE, PARK MANOR BLVD, DONAN ST AND MAIN ST</v>
      </c>
      <c r="D133" s="109"/>
      <c r="E133" s="109"/>
      <c r="F133" s="110"/>
      <c r="G133" s="48" t="s">
        <v>17</v>
      </c>
      <c r="H133" s="49">
        <f>SUM(H123:H132)</f>
        <v>0</v>
      </c>
    </row>
    <row r="134" spans="1:8" s="44" customFormat="1" ht="36" customHeight="1" thickTop="1">
      <c r="A134" s="46"/>
      <c r="B134" s="41" t="s">
        <v>127</v>
      </c>
      <c r="C134" s="105" t="s">
        <v>146</v>
      </c>
      <c r="D134" s="106"/>
      <c r="E134" s="106"/>
      <c r="F134" s="107"/>
      <c r="G134" s="46"/>
      <c r="H134" s="47"/>
    </row>
    <row r="135" spans="1:8" ht="36" customHeight="1">
      <c r="A135" s="19"/>
      <c r="B135" s="15"/>
      <c r="C135" s="35" t="s">
        <v>19</v>
      </c>
      <c r="D135" s="10"/>
      <c r="E135" s="8" t="s">
        <v>2</v>
      </c>
      <c r="F135" s="8" t="s">
        <v>2</v>
      </c>
      <c r="G135" s="19" t="s">
        <v>2</v>
      </c>
      <c r="H135" s="22"/>
    </row>
    <row r="136" spans="1:16" s="76" customFormat="1" ht="33" customHeight="1">
      <c r="A136" s="65" t="s">
        <v>96</v>
      </c>
      <c r="B136" s="66" t="s">
        <v>204</v>
      </c>
      <c r="C136" s="67" t="s">
        <v>98</v>
      </c>
      <c r="D136" s="68" t="s">
        <v>132</v>
      </c>
      <c r="E136" s="69" t="s">
        <v>28</v>
      </c>
      <c r="F136" s="70">
        <v>570</v>
      </c>
      <c r="G136" s="71"/>
      <c r="H136" s="72">
        <f>ROUND(G136*F136,2)</f>
        <v>0</v>
      </c>
      <c r="I136" s="81"/>
      <c r="J136" s="82"/>
      <c r="K136" s="73"/>
      <c r="L136" s="74"/>
      <c r="M136" s="83"/>
      <c r="N136" s="83"/>
      <c r="O136" s="83"/>
      <c r="P136" s="75"/>
    </row>
    <row r="137" spans="1:16" s="78" customFormat="1" ht="30" customHeight="1">
      <c r="A137" s="77" t="s">
        <v>100</v>
      </c>
      <c r="B137" s="66" t="s">
        <v>205</v>
      </c>
      <c r="C137" s="67" t="s">
        <v>102</v>
      </c>
      <c r="D137" s="68" t="s">
        <v>99</v>
      </c>
      <c r="E137" s="69" t="s">
        <v>30</v>
      </c>
      <c r="F137" s="70">
        <v>1410</v>
      </c>
      <c r="G137" s="71"/>
      <c r="H137" s="72">
        <f>ROUND(G137*F137,2)</f>
        <v>0</v>
      </c>
      <c r="I137" s="81"/>
      <c r="J137" s="82"/>
      <c r="K137" s="73"/>
      <c r="L137" s="74"/>
      <c r="M137" s="83"/>
      <c r="N137" s="83"/>
      <c r="O137" s="83"/>
      <c r="P137" s="75"/>
    </row>
    <row r="138" spans="1:16" s="76" customFormat="1" ht="33" customHeight="1">
      <c r="A138" s="77" t="s">
        <v>103</v>
      </c>
      <c r="B138" s="66" t="s">
        <v>206</v>
      </c>
      <c r="C138" s="67" t="s">
        <v>105</v>
      </c>
      <c r="D138" s="68" t="s">
        <v>133</v>
      </c>
      <c r="E138" s="69"/>
      <c r="F138" s="70"/>
      <c r="G138" s="79"/>
      <c r="H138" s="72"/>
      <c r="I138" s="81"/>
      <c r="J138" s="82"/>
      <c r="K138" s="73"/>
      <c r="L138" s="74"/>
      <c r="M138" s="83"/>
      <c r="N138" s="83"/>
      <c r="O138" s="83"/>
      <c r="P138" s="75"/>
    </row>
    <row r="139" spans="1:16" s="76" customFormat="1" ht="30" customHeight="1">
      <c r="A139" s="65" t="s">
        <v>106</v>
      </c>
      <c r="B139" s="80" t="s">
        <v>31</v>
      </c>
      <c r="C139" s="67" t="s">
        <v>107</v>
      </c>
      <c r="D139" s="68" t="s">
        <v>2</v>
      </c>
      <c r="E139" s="69" t="s">
        <v>28</v>
      </c>
      <c r="F139" s="70">
        <v>285</v>
      </c>
      <c r="G139" s="71"/>
      <c r="H139" s="72">
        <f>ROUND(G139*F139,2)</f>
        <v>0</v>
      </c>
      <c r="I139" s="81"/>
      <c r="J139" s="82"/>
      <c r="K139" s="73"/>
      <c r="L139" s="74"/>
      <c r="M139" s="83"/>
      <c r="N139" s="83"/>
      <c r="O139" s="83"/>
      <c r="P139" s="75"/>
    </row>
    <row r="140" spans="1:16" s="76" customFormat="1" ht="33" customHeight="1">
      <c r="A140" s="77" t="s">
        <v>109</v>
      </c>
      <c r="B140" s="66" t="s">
        <v>207</v>
      </c>
      <c r="C140" s="67" t="s">
        <v>148</v>
      </c>
      <c r="D140" s="68" t="s">
        <v>99</v>
      </c>
      <c r="E140" s="69" t="s">
        <v>28</v>
      </c>
      <c r="F140" s="70">
        <v>180</v>
      </c>
      <c r="G140" s="71"/>
      <c r="H140" s="72">
        <f>ROUND(G140*F140,2)</f>
        <v>0</v>
      </c>
      <c r="I140" s="81"/>
      <c r="J140" s="82"/>
      <c r="K140" s="73"/>
      <c r="L140" s="74"/>
      <c r="M140" s="83"/>
      <c r="N140" s="83"/>
      <c r="O140" s="83"/>
      <c r="P140" s="75"/>
    </row>
    <row r="141" spans="1:16" s="78" customFormat="1" ht="30" customHeight="1">
      <c r="A141" s="65" t="s">
        <v>33</v>
      </c>
      <c r="B141" s="66" t="s">
        <v>208</v>
      </c>
      <c r="C141" s="67" t="s">
        <v>34</v>
      </c>
      <c r="D141" s="68" t="s">
        <v>99</v>
      </c>
      <c r="E141" s="69" t="s">
        <v>30</v>
      </c>
      <c r="F141" s="70">
        <v>855</v>
      </c>
      <c r="G141" s="71"/>
      <c r="H141" s="72">
        <f>ROUND(G141*F141,2)</f>
        <v>0</v>
      </c>
      <c r="I141" s="81"/>
      <c r="J141" s="82"/>
      <c r="K141" s="73"/>
      <c r="L141" s="74"/>
      <c r="M141" s="83"/>
      <c r="N141" s="83"/>
      <c r="O141" s="83"/>
      <c r="P141" s="75"/>
    </row>
    <row r="142" spans="1:16" s="78" customFormat="1" ht="30" customHeight="1">
      <c r="A142" s="77" t="s">
        <v>111</v>
      </c>
      <c r="B142" s="66" t="s">
        <v>209</v>
      </c>
      <c r="C142" s="67" t="s">
        <v>112</v>
      </c>
      <c r="D142" s="68" t="s">
        <v>113</v>
      </c>
      <c r="E142" s="69" t="s">
        <v>30</v>
      </c>
      <c r="F142" s="70">
        <v>1410</v>
      </c>
      <c r="G142" s="71"/>
      <c r="H142" s="72">
        <f>ROUND(G142*F142,2)</f>
        <v>0</v>
      </c>
      <c r="I142" s="81"/>
      <c r="J142" s="82"/>
      <c r="K142" s="73"/>
      <c r="L142" s="74"/>
      <c r="M142" s="83"/>
      <c r="N142" s="83"/>
      <c r="O142" s="83"/>
      <c r="P142" s="75"/>
    </row>
    <row r="143" spans="1:16" s="78" customFormat="1" ht="30" customHeight="1">
      <c r="A143" s="77"/>
      <c r="B143" s="66" t="s">
        <v>210</v>
      </c>
      <c r="C143" s="67" t="s">
        <v>114</v>
      </c>
      <c r="D143" s="68" t="s">
        <v>131</v>
      </c>
      <c r="E143" s="69" t="s">
        <v>30</v>
      </c>
      <c r="F143" s="70">
        <v>45</v>
      </c>
      <c r="G143" s="71"/>
      <c r="H143" s="72">
        <f>ROUND(G143*F143,2)</f>
        <v>0</v>
      </c>
      <c r="I143" s="81"/>
      <c r="J143" s="82"/>
      <c r="K143" s="73"/>
      <c r="L143" s="74"/>
      <c r="M143" s="83"/>
      <c r="N143" s="83"/>
      <c r="O143" s="83"/>
      <c r="P143" s="75"/>
    </row>
    <row r="144" spans="1:16" ht="39.75" customHeight="1">
      <c r="A144" s="19"/>
      <c r="B144" s="6"/>
      <c r="C144" s="36" t="s">
        <v>21</v>
      </c>
      <c r="D144" s="10"/>
      <c r="E144" s="9"/>
      <c r="F144" s="8"/>
      <c r="G144" s="19"/>
      <c r="H144" s="22"/>
      <c r="I144" s="64"/>
      <c r="J144" s="64"/>
      <c r="K144" s="64"/>
      <c r="L144" s="64"/>
      <c r="M144" s="64"/>
      <c r="N144" s="64"/>
      <c r="O144" s="64"/>
      <c r="P144" s="64"/>
    </row>
    <row r="145" spans="1:16" s="86" customFormat="1" ht="30" customHeight="1">
      <c r="A145" s="65"/>
      <c r="B145" s="66" t="s">
        <v>211</v>
      </c>
      <c r="C145" s="67" t="s">
        <v>119</v>
      </c>
      <c r="D145" s="68" t="s">
        <v>130</v>
      </c>
      <c r="E145" s="69" t="s">
        <v>35</v>
      </c>
      <c r="F145" s="84">
        <v>2</v>
      </c>
      <c r="G145" s="71"/>
      <c r="H145" s="72">
        <f>ROUND(G145*F145,2)</f>
        <v>0</v>
      </c>
      <c r="I145" s="81"/>
      <c r="J145" s="87"/>
      <c r="K145" s="73"/>
      <c r="L145" s="74"/>
      <c r="M145" s="88"/>
      <c r="N145" s="88"/>
      <c r="O145" s="88"/>
      <c r="P145" s="89"/>
    </row>
    <row r="146" spans="1:16" ht="36" customHeight="1">
      <c r="A146" s="19"/>
      <c r="B146" s="12"/>
      <c r="C146" s="36" t="s">
        <v>22</v>
      </c>
      <c r="D146" s="10"/>
      <c r="E146" s="9"/>
      <c r="F146" s="8"/>
      <c r="G146" s="19"/>
      <c r="H146" s="22"/>
      <c r="I146" s="64"/>
      <c r="J146" s="64"/>
      <c r="K146" s="64"/>
      <c r="L146" s="64"/>
      <c r="M146" s="64"/>
      <c r="N146" s="64"/>
      <c r="O146" s="64"/>
      <c r="P146" s="64"/>
    </row>
    <row r="147" spans="1:16" s="86" customFormat="1" ht="33" customHeight="1">
      <c r="A147" s="65" t="s">
        <v>54</v>
      </c>
      <c r="B147" s="66" t="s">
        <v>212</v>
      </c>
      <c r="C147" s="67" t="s">
        <v>84</v>
      </c>
      <c r="D147" s="68" t="s">
        <v>120</v>
      </c>
      <c r="E147" s="69" t="s">
        <v>35</v>
      </c>
      <c r="F147" s="84">
        <v>2</v>
      </c>
      <c r="G147" s="71"/>
      <c r="H147" s="72">
        <f>ROUND(G147*F147,2)</f>
        <v>0</v>
      </c>
      <c r="I147" s="81"/>
      <c r="J147" s="87"/>
      <c r="K147" s="73"/>
      <c r="L147" s="74"/>
      <c r="M147" s="88"/>
      <c r="N147" s="88"/>
      <c r="O147" s="88"/>
      <c r="P147" s="89"/>
    </row>
    <row r="148" spans="1:8" s="44" customFormat="1" ht="36" customHeight="1" thickBot="1">
      <c r="A148" s="43"/>
      <c r="B148" s="40" t="str">
        <f>B134</f>
        <v>M</v>
      </c>
      <c r="C148" s="108" t="str">
        <f>C134</f>
        <v>HARRIS BLVD / OAKDEAN BLVD LANE – BOUNDED BY HARRIS BLVD, OAKDEAN BLVD, ASSINIBOINE AVE AND EMO AVE</v>
      </c>
      <c r="D148" s="109"/>
      <c r="E148" s="109"/>
      <c r="F148" s="110"/>
      <c r="G148" s="48" t="s">
        <v>17</v>
      </c>
      <c r="H148" s="49">
        <f>SUM(H134:H147)</f>
        <v>0</v>
      </c>
    </row>
    <row r="149" spans="1:8" s="44" customFormat="1" ht="36" customHeight="1" thickTop="1">
      <c r="A149" s="46"/>
      <c r="B149" s="41" t="s">
        <v>128</v>
      </c>
      <c r="C149" s="105" t="s">
        <v>147</v>
      </c>
      <c r="D149" s="106"/>
      <c r="E149" s="106"/>
      <c r="F149" s="107"/>
      <c r="G149" s="46"/>
      <c r="H149" s="47"/>
    </row>
    <row r="150" spans="1:8" ht="36" customHeight="1">
      <c r="A150" s="19"/>
      <c r="B150" s="90"/>
      <c r="C150" s="36" t="s">
        <v>20</v>
      </c>
      <c r="D150" s="10"/>
      <c r="E150" s="7"/>
      <c r="F150" s="10"/>
      <c r="G150" s="19"/>
      <c r="H150" s="22"/>
    </row>
    <row r="151" spans="1:16" s="86" customFormat="1" ht="30" customHeight="1">
      <c r="A151" s="91" t="s">
        <v>36</v>
      </c>
      <c r="B151" s="66" t="s">
        <v>255</v>
      </c>
      <c r="C151" s="67" t="s">
        <v>37</v>
      </c>
      <c r="D151" s="68" t="s">
        <v>213</v>
      </c>
      <c r="E151" s="69"/>
      <c r="F151" s="70"/>
      <c r="G151" s="79"/>
      <c r="H151" s="72"/>
      <c r="I151" s="81"/>
      <c r="J151" s="87"/>
      <c r="K151" s="73"/>
      <c r="L151" s="74"/>
      <c r="M151" s="88"/>
      <c r="N151" s="88"/>
      <c r="O151" s="88"/>
      <c r="P151" s="85"/>
    </row>
    <row r="152" spans="1:16" s="86" customFormat="1" ht="30" customHeight="1">
      <c r="A152" s="91" t="s">
        <v>214</v>
      </c>
      <c r="B152" s="80" t="s">
        <v>31</v>
      </c>
      <c r="C152" s="67" t="s">
        <v>215</v>
      </c>
      <c r="D152" s="68" t="s">
        <v>2</v>
      </c>
      <c r="E152" s="69" t="s">
        <v>30</v>
      </c>
      <c r="F152" s="70">
        <v>25</v>
      </c>
      <c r="G152" s="71"/>
      <c r="H152" s="72">
        <f>ROUND(G152*F152,2)</f>
        <v>0</v>
      </c>
      <c r="I152" s="81"/>
      <c r="J152" s="87"/>
      <c r="K152" s="73"/>
      <c r="L152" s="74"/>
      <c r="M152" s="88"/>
      <c r="N152" s="88"/>
      <c r="O152" s="88"/>
      <c r="P152" s="85"/>
    </row>
    <row r="153" spans="1:16" s="86" customFormat="1" ht="30" customHeight="1">
      <c r="A153" s="91" t="s">
        <v>39</v>
      </c>
      <c r="B153" s="66" t="s">
        <v>256</v>
      </c>
      <c r="C153" s="67" t="s">
        <v>40</v>
      </c>
      <c r="D153" s="68" t="s">
        <v>213</v>
      </c>
      <c r="E153" s="69"/>
      <c r="F153" s="70"/>
      <c r="G153" s="79"/>
      <c r="H153" s="72"/>
      <c r="I153" s="81"/>
      <c r="J153" s="87"/>
      <c r="K153" s="73"/>
      <c r="L153" s="74"/>
      <c r="M153" s="88"/>
      <c r="N153" s="88"/>
      <c r="O153" s="88"/>
      <c r="P153" s="85"/>
    </row>
    <row r="154" spans="1:16" s="86" customFormat="1" ht="30" customHeight="1">
      <c r="A154" s="91" t="s">
        <v>41</v>
      </c>
      <c r="B154" s="80" t="s">
        <v>31</v>
      </c>
      <c r="C154" s="67" t="s">
        <v>42</v>
      </c>
      <c r="D154" s="68" t="s">
        <v>2</v>
      </c>
      <c r="E154" s="69" t="s">
        <v>35</v>
      </c>
      <c r="F154" s="70">
        <v>50</v>
      </c>
      <c r="G154" s="71"/>
      <c r="H154" s="72">
        <f>ROUND(G154*F154,2)</f>
        <v>0</v>
      </c>
      <c r="I154" s="81"/>
      <c r="J154" s="87"/>
      <c r="K154" s="73"/>
      <c r="L154" s="74"/>
      <c r="M154" s="88"/>
      <c r="N154" s="88"/>
      <c r="O154" s="88"/>
      <c r="P154" s="85"/>
    </row>
    <row r="155" spans="1:16" s="86" customFormat="1" ht="30" customHeight="1">
      <c r="A155" s="91" t="s">
        <v>43</v>
      </c>
      <c r="B155" s="66" t="s">
        <v>257</v>
      </c>
      <c r="C155" s="67" t="s">
        <v>44</v>
      </c>
      <c r="D155" s="68" t="s">
        <v>213</v>
      </c>
      <c r="E155" s="69"/>
      <c r="F155" s="70"/>
      <c r="G155" s="79"/>
      <c r="H155" s="72"/>
      <c r="I155" s="81"/>
      <c r="J155" s="87"/>
      <c r="K155" s="73"/>
      <c r="L155" s="74"/>
      <c r="M155" s="88"/>
      <c r="N155" s="88"/>
      <c r="O155" s="88"/>
      <c r="P155" s="85"/>
    </row>
    <row r="156" spans="1:16" s="86" customFormat="1" ht="30" customHeight="1">
      <c r="A156" s="91" t="s">
        <v>45</v>
      </c>
      <c r="B156" s="80" t="s">
        <v>31</v>
      </c>
      <c r="C156" s="67" t="s">
        <v>46</v>
      </c>
      <c r="D156" s="68" t="s">
        <v>2</v>
      </c>
      <c r="E156" s="69" t="s">
        <v>35</v>
      </c>
      <c r="F156" s="70">
        <v>55</v>
      </c>
      <c r="G156" s="71"/>
      <c r="H156" s="72">
        <f>ROUND(G156*F156,2)</f>
        <v>0</v>
      </c>
      <c r="I156" s="81"/>
      <c r="J156" s="87"/>
      <c r="K156" s="73"/>
      <c r="L156" s="74"/>
      <c r="M156" s="88"/>
      <c r="N156" s="88"/>
      <c r="O156" s="88"/>
      <c r="P156" s="85"/>
    </row>
    <row r="157" spans="1:16" s="92" customFormat="1" ht="30" customHeight="1">
      <c r="A157" s="91" t="s">
        <v>216</v>
      </c>
      <c r="B157" s="66" t="s">
        <v>258</v>
      </c>
      <c r="C157" s="67" t="s">
        <v>47</v>
      </c>
      <c r="D157" s="68" t="s">
        <v>217</v>
      </c>
      <c r="E157" s="69"/>
      <c r="F157" s="70"/>
      <c r="G157" s="79"/>
      <c r="H157" s="72"/>
      <c r="I157" s="81"/>
      <c r="J157" s="87"/>
      <c r="K157" s="73"/>
      <c r="L157" s="74"/>
      <c r="M157" s="88"/>
      <c r="N157" s="88"/>
      <c r="O157" s="88"/>
      <c r="P157" s="85"/>
    </row>
    <row r="158" spans="1:16" s="86" customFormat="1" ht="30" customHeight="1">
      <c r="A158" s="91" t="s">
        <v>218</v>
      </c>
      <c r="B158" s="80" t="s">
        <v>254</v>
      </c>
      <c r="C158" s="67" t="s">
        <v>219</v>
      </c>
      <c r="D158" s="68" t="s">
        <v>48</v>
      </c>
      <c r="E158" s="69"/>
      <c r="F158" s="70"/>
      <c r="G158" s="79"/>
      <c r="H158" s="72"/>
      <c r="I158" s="81"/>
      <c r="J158" s="87"/>
      <c r="K158" s="73"/>
      <c r="L158" s="74"/>
      <c r="M158" s="88"/>
      <c r="N158" s="88"/>
      <c r="O158" s="88"/>
      <c r="P158" s="85"/>
    </row>
    <row r="159" spans="1:16" s="86" customFormat="1" ht="30" customHeight="1">
      <c r="A159" s="91" t="s">
        <v>220</v>
      </c>
      <c r="B159" s="93" t="s">
        <v>221</v>
      </c>
      <c r="C159" s="67" t="s">
        <v>222</v>
      </c>
      <c r="D159" s="68"/>
      <c r="E159" s="69" t="s">
        <v>30</v>
      </c>
      <c r="F159" s="70">
        <v>10</v>
      </c>
      <c r="G159" s="71"/>
      <c r="H159" s="72">
        <f>ROUND(G159*F159,2)</f>
        <v>0</v>
      </c>
      <c r="I159" s="98"/>
      <c r="J159" s="87"/>
      <c r="K159" s="73"/>
      <c r="L159" s="74"/>
      <c r="M159" s="88"/>
      <c r="N159" s="88"/>
      <c r="O159" s="88"/>
      <c r="P159" s="85"/>
    </row>
    <row r="160" spans="1:16" s="86" customFormat="1" ht="30" customHeight="1">
      <c r="A160" s="91" t="s">
        <v>223</v>
      </c>
      <c r="B160" s="66" t="s">
        <v>259</v>
      </c>
      <c r="C160" s="67" t="s">
        <v>51</v>
      </c>
      <c r="D160" s="68" t="s">
        <v>224</v>
      </c>
      <c r="E160" s="69"/>
      <c r="F160" s="70"/>
      <c r="G160" s="79"/>
      <c r="H160" s="72"/>
      <c r="I160" s="81"/>
      <c r="J160" s="87"/>
      <c r="K160" s="73"/>
      <c r="L160" s="74"/>
      <c r="M160" s="88"/>
      <c r="N160" s="88"/>
      <c r="O160" s="88"/>
      <c r="P160" s="85"/>
    </row>
    <row r="161" spans="1:16" s="86" customFormat="1" ht="30" customHeight="1">
      <c r="A161" s="91" t="s">
        <v>225</v>
      </c>
      <c r="B161" s="80" t="s">
        <v>31</v>
      </c>
      <c r="C161" s="67" t="s">
        <v>229</v>
      </c>
      <c r="D161" s="68" t="s">
        <v>226</v>
      </c>
      <c r="E161" s="69"/>
      <c r="F161" s="70"/>
      <c r="G161" s="72"/>
      <c r="H161" s="72"/>
      <c r="I161" s="81"/>
      <c r="J161" s="87"/>
      <c r="K161" s="73"/>
      <c r="L161" s="74"/>
      <c r="M161" s="88"/>
      <c r="N161" s="88"/>
      <c r="O161" s="88"/>
      <c r="P161" s="85"/>
    </row>
    <row r="162" spans="1:16" s="86" customFormat="1" ht="30" customHeight="1">
      <c r="A162" s="91" t="s">
        <v>227</v>
      </c>
      <c r="B162" s="93" t="s">
        <v>221</v>
      </c>
      <c r="C162" s="67" t="s">
        <v>228</v>
      </c>
      <c r="D162" s="68"/>
      <c r="E162" s="69" t="s">
        <v>49</v>
      </c>
      <c r="F162" s="70">
        <v>15</v>
      </c>
      <c r="G162" s="71"/>
      <c r="H162" s="72">
        <f>ROUND(G162*F162,2)</f>
        <v>0</v>
      </c>
      <c r="I162" s="98"/>
      <c r="J162" s="87"/>
      <c r="K162" s="73"/>
      <c r="L162" s="74"/>
      <c r="M162" s="88"/>
      <c r="N162" s="88"/>
      <c r="O162" s="88"/>
      <c r="P162" s="85"/>
    </row>
    <row r="163" spans="1:16" s="86" customFormat="1" ht="36" customHeight="1">
      <c r="A163" s="91" t="s">
        <v>230</v>
      </c>
      <c r="B163" s="80" t="s">
        <v>38</v>
      </c>
      <c r="C163" s="67" t="s">
        <v>271</v>
      </c>
      <c r="D163" s="68" t="s">
        <v>231</v>
      </c>
      <c r="E163" s="69" t="s">
        <v>49</v>
      </c>
      <c r="F163" s="70">
        <v>10</v>
      </c>
      <c r="G163" s="71"/>
      <c r="H163" s="72">
        <f>ROUND(G163*F163,2)</f>
        <v>0</v>
      </c>
      <c r="I163" s="81"/>
      <c r="J163" s="87"/>
      <c r="K163" s="73"/>
      <c r="L163" s="74"/>
      <c r="M163" s="88"/>
      <c r="N163" s="88"/>
      <c r="O163" s="88"/>
      <c r="P163" s="85"/>
    </row>
    <row r="164" spans="1:16" s="86" customFormat="1" ht="30" customHeight="1">
      <c r="A164" s="91" t="s">
        <v>232</v>
      </c>
      <c r="B164" s="80" t="s">
        <v>50</v>
      </c>
      <c r="C164" s="67" t="s">
        <v>233</v>
      </c>
      <c r="D164" s="68" t="s">
        <v>234</v>
      </c>
      <c r="E164" s="69" t="s">
        <v>49</v>
      </c>
      <c r="F164" s="70">
        <v>6</v>
      </c>
      <c r="G164" s="71"/>
      <c r="H164" s="72">
        <f>ROUND(G164*F164,2)</f>
        <v>0</v>
      </c>
      <c r="I164" s="81"/>
      <c r="J164" s="87"/>
      <c r="K164" s="73"/>
      <c r="L164" s="74"/>
      <c r="M164" s="88"/>
      <c r="N164" s="88"/>
      <c r="O164" s="88"/>
      <c r="P164" s="85"/>
    </row>
    <row r="165" spans="1:16" s="86" customFormat="1" ht="30" customHeight="1">
      <c r="A165" s="91" t="s">
        <v>52</v>
      </c>
      <c r="B165" s="66" t="s">
        <v>260</v>
      </c>
      <c r="C165" s="67" t="s">
        <v>53</v>
      </c>
      <c r="D165" s="68" t="s">
        <v>235</v>
      </c>
      <c r="F165" s="70"/>
      <c r="G165" s="79"/>
      <c r="H165" s="72"/>
      <c r="I165" s="81"/>
      <c r="J165" s="87"/>
      <c r="K165" s="73"/>
      <c r="L165" s="74"/>
      <c r="M165" s="88"/>
      <c r="N165" s="88"/>
      <c r="O165" s="88"/>
      <c r="P165" s="85"/>
    </row>
    <row r="166" spans="1:16" s="86" customFormat="1" ht="30" customHeight="1">
      <c r="A166" s="91" t="s">
        <v>61</v>
      </c>
      <c r="B166" s="80" t="s">
        <v>31</v>
      </c>
      <c r="C166" s="67" t="s">
        <v>62</v>
      </c>
      <c r="D166" s="68"/>
      <c r="E166" s="69"/>
      <c r="F166" s="70"/>
      <c r="G166" s="79"/>
      <c r="H166" s="72"/>
      <c r="I166" s="81"/>
      <c r="J166" s="87"/>
      <c r="K166" s="73"/>
      <c r="L166" s="74"/>
      <c r="M166" s="88"/>
      <c r="N166" s="88"/>
      <c r="O166" s="88"/>
      <c r="P166" s="85"/>
    </row>
    <row r="167" spans="1:16" s="86" customFormat="1" ht="30" customHeight="1">
      <c r="A167" s="91" t="s">
        <v>63</v>
      </c>
      <c r="B167" s="93" t="s">
        <v>221</v>
      </c>
      <c r="C167" s="67" t="s">
        <v>236</v>
      </c>
      <c r="D167" s="68"/>
      <c r="E167" s="69" t="s">
        <v>32</v>
      </c>
      <c r="F167" s="70">
        <v>5</v>
      </c>
      <c r="G167" s="71"/>
      <c r="H167" s="72">
        <f>ROUND(G167*F167,2)</f>
        <v>0</v>
      </c>
      <c r="I167" s="81"/>
      <c r="J167" s="87"/>
      <c r="K167" s="73"/>
      <c r="L167" s="74"/>
      <c r="M167" s="88"/>
      <c r="N167" s="88"/>
      <c r="O167" s="88"/>
      <c r="P167" s="85"/>
    </row>
    <row r="168" spans="1:16" ht="39.75" customHeight="1">
      <c r="A168" s="19"/>
      <c r="B168" s="6"/>
      <c r="C168" s="36" t="s">
        <v>21</v>
      </c>
      <c r="D168" s="10"/>
      <c r="E168" s="9"/>
      <c r="F168" s="8"/>
      <c r="G168" s="19"/>
      <c r="H168" s="22"/>
      <c r="I168" s="64"/>
      <c r="J168" s="64"/>
      <c r="K168" s="64"/>
      <c r="L168" s="64"/>
      <c r="M168" s="64"/>
      <c r="N168" s="64"/>
      <c r="O168" s="64"/>
      <c r="P168" s="64"/>
    </row>
    <row r="169" spans="1:16" s="92" customFormat="1" ht="30" customHeight="1">
      <c r="A169" s="65" t="s">
        <v>237</v>
      </c>
      <c r="B169" s="66" t="s">
        <v>261</v>
      </c>
      <c r="C169" s="67" t="s">
        <v>238</v>
      </c>
      <c r="D169" s="68" t="s">
        <v>239</v>
      </c>
      <c r="E169" s="69"/>
      <c r="F169" s="84"/>
      <c r="G169" s="79"/>
      <c r="H169" s="94"/>
      <c r="I169" s="81"/>
      <c r="J169" s="87"/>
      <c r="K169" s="73"/>
      <c r="L169" s="74"/>
      <c r="M169" s="88"/>
      <c r="N169" s="88"/>
      <c r="O169" s="88"/>
      <c r="P169" s="85"/>
    </row>
    <row r="170" spans="1:16" s="92" customFormat="1" ht="30" customHeight="1">
      <c r="A170" s="65" t="s">
        <v>240</v>
      </c>
      <c r="B170" s="80" t="s">
        <v>31</v>
      </c>
      <c r="C170" s="67" t="s">
        <v>275</v>
      </c>
      <c r="D170" s="68"/>
      <c r="E170" s="69" t="s">
        <v>35</v>
      </c>
      <c r="F170" s="84">
        <v>1</v>
      </c>
      <c r="G170" s="71"/>
      <c r="H170" s="72">
        <f>ROUND(G170*F170,2)</f>
        <v>0</v>
      </c>
      <c r="I170" s="81"/>
      <c r="J170" s="87"/>
      <c r="K170" s="73"/>
      <c r="L170" s="74"/>
      <c r="M170" s="88"/>
      <c r="N170" s="88"/>
      <c r="O170" s="88"/>
      <c r="P170" s="85"/>
    </row>
    <row r="171" spans="1:16" s="92" customFormat="1" ht="30" customHeight="1">
      <c r="A171" s="65" t="s">
        <v>240</v>
      </c>
      <c r="B171" s="80" t="s">
        <v>38</v>
      </c>
      <c r="C171" s="67" t="s">
        <v>241</v>
      </c>
      <c r="D171" s="68"/>
      <c r="E171" s="69" t="s">
        <v>35</v>
      </c>
      <c r="F171" s="84">
        <v>1</v>
      </c>
      <c r="G171" s="71"/>
      <c r="H171" s="72">
        <f>ROUND(G171*F171,2)</f>
        <v>0</v>
      </c>
      <c r="I171" s="81"/>
      <c r="J171" s="87"/>
      <c r="K171" s="73"/>
      <c r="L171" s="74"/>
      <c r="M171" s="88"/>
      <c r="N171" s="88"/>
      <c r="O171" s="88"/>
      <c r="P171" s="85"/>
    </row>
    <row r="172" spans="1:16" s="86" customFormat="1" ht="30" customHeight="1">
      <c r="A172" s="65" t="s">
        <v>242</v>
      </c>
      <c r="B172" s="66" t="s">
        <v>262</v>
      </c>
      <c r="C172" s="67" t="s">
        <v>243</v>
      </c>
      <c r="D172" s="68" t="s">
        <v>239</v>
      </c>
      <c r="E172" s="69" t="s">
        <v>49</v>
      </c>
      <c r="F172" s="84">
        <v>35</v>
      </c>
      <c r="G172" s="71"/>
      <c r="H172" s="72">
        <f>ROUND(G172*F172,2)</f>
        <v>0</v>
      </c>
      <c r="I172" s="81"/>
      <c r="J172" s="87"/>
      <c r="K172" s="73"/>
      <c r="L172" s="74"/>
      <c r="M172" s="88"/>
      <c r="N172" s="88"/>
      <c r="O172" s="88"/>
      <c r="P172" s="85"/>
    </row>
    <row r="173" spans="1:16" s="96" customFormat="1" ht="36" customHeight="1">
      <c r="A173" s="65" t="s">
        <v>74</v>
      </c>
      <c r="B173" s="66" t="s">
        <v>263</v>
      </c>
      <c r="C173" s="95" t="s">
        <v>244</v>
      </c>
      <c r="D173" s="68" t="s">
        <v>239</v>
      </c>
      <c r="E173" s="69"/>
      <c r="F173" s="84"/>
      <c r="G173" s="79"/>
      <c r="H173" s="94"/>
      <c r="I173" s="81"/>
      <c r="J173" s="87"/>
      <c r="K173" s="73"/>
      <c r="L173" s="74"/>
      <c r="M173" s="88"/>
      <c r="N173" s="88"/>
      <c r="O173" s="88"/>
      <c r="P173" s="85"/>
    </row>
    <row r="174" spans="1:16" s="86" customFormat="1" ht="36" customHeight="1">
      <c r="A174" s="65" t="s">
        <v>76</v>
      </c>
      <c r="B174" s="80" t="s">
        <v>31</v>
      </c>
      <c r="C174" s="67" t="s">
        <v>77</v>
      </c>
      <c r="D174" s="68"/>
      <c r="E174" s="69" t="s">
        <v>35</v>
      </c>
      <c r="F174" s="84">
        <v>1</v>
      </c>
      <c r="G174" s="71"/>
      <c r="H174" s="72">
        <f>ROUND(G174*F174,2)</f>
        <v>0</v>
      </c>
      <c r="I174" s="97"/>
      <c r="J174" s="87"/>
      <c r="K174" s="73"/>
      <c r="L174" s="74"/>
      <c r="M174" s="88"/>
      <c r="N174" s="88"/>
      <c r="O174" s="88"/>
      <c r="P174" s="85"/>
    </row>
    <row r="175" spans="1:16" s="86" customFormat="1" ht="36" customHeight="1">
      <c r="A175" s="65" t="s">
        <v>78</v>
      </c>
      <c r="B175" s="80" t="s">
        <v>38</v>
      </c>
      <c r="C175" s="67" t="s">
        <v>79</v>
      </c>
      <c r="D175" s="68"/>
      <c r="E175" s="69" t="s">
        <v>35</v>
      </c>
      <c r="F175" s="84">
        <v>1</v>
      </c>
      <c r="G175" s="71"/>
      <c r="H175" s="72">
        <f>ROUND(G175*F175,2)</f>
        <v>0</v>
      </c>
      <c r="I175" s="97"/>
      <c r="J175" s="87"/>
      <c r="K175" s="73"/>
      <c r="L175" s="74"/>
      <c r="M175" s="88"/>
      <c r="N175" s="88"/>
      <c r="O175" s="88"/>
      <c r="P175" s="85"/>
    </row>
    <row r="176" spans="1:16" s="86" customFormat="1" ht="36" customHeight="1">
      <c r="A176" s="65" t="s">
        <v>80</v>
      </c>
      <c r="B176" s="80" t="s">
        <v>50</v>
      </c>
      <c r="C176" s="67" t="s">
        <v>81</v>
      </c>
      <c r="D176" s="68"/>
      <c r="E176" s="69" t="s">
        <v>35</v>
      </c>
      <c r="F176" s="84">
        <v>1</v>
      </c>
      <c r="G176" s="71"/>
      <c r="H176" s="72">
        <f>ROUND(G176*F176,2)</f>
        <v>0</v>
      </c>
      <c r="I176" s="97"/>
      <c r="J176" s="87"/>
      <c r="K176" s="73"/>
      <c r="L176" s="74"/>
      <c r="M176" s="88"/>
      <c r="N176" s="88"/>
      <c r="O176" s="88"/>
      <c r="P176" s="85"/>
    </row>
    <row r="177" spans="1:16" s="96" customFormat="1" ht="30" customHeight="1">
      <c r="A177" s="65" t="s">
        <v>245</v>
      </c>
      <c r="B177" s="66" t="s">
        <v>264</v>
      </c>
      <c r="C177" s="95" t="s">
        <v>246</v>
      </c>
      <c r="D177" s="68" t="s">
        <v>239</v>
      </c>
      <c r="E177" s="69"/>
      <c r="F177" s="84"/>
      <c r="G177" s="79"/>
      <c r="H177" s="94"/>
      <c r="I177" s="81"/>
      <c r="J177" s="87"/>
      <c r="K177" s="73"/>
      <c r="L177" s="74"/>
      <c r="M177" s="88"/>
      <c r="N177" s="88"/>
      <c r="O177" s="88"/>
      <c r="P177" s="85"/>
    </row>
    <row r="178" spans="1:16" s="96" customFormat="1" ht="30" customHeight="1">
      <c r="A178" s="65" t="s">
        <v>247</v>
      </c>
      <c r="B178" s="80" t="s">
        <v>31</v>
      </c>
      <c r="C178" s="95" t="s">
        <v>248</v>
      </c>
      <c r="D178" s="68"/>
      <c r="E178" s="69" t="s">
        <v>35</v>
      </c>
      <c r="F178" s="84">
        <v>1</v>
      </c>
      <c r="G178" s="71"/>
      <c r="H178" s="72">
        <f>ROUND(G178*F178,2)</f>
        <v>0</v>
      </c>
      <c r="I178" s="81"/>
      <c r="J178" s="87"/>
      <c r="K178" s="73"/>
      <c r="L178" s="74"/>
      <c r="M178" s="88"/>
      <c r="N178" s="88"/>
      <c r="O178" s="88"/>
      <c r="P178" s="85"/>
    </row>
    <row r="179" spans="1:16" s="96" customFormat="1" ht="30" customHeight="1">
      <c r="A179" s="65" t="s">
        <v>276</v>
      </c>
      <c r="B179" s="66" t="s">
        <v>265</v>
      </c>
      <c r="C179" s="95" t="s">
        <v>249</v>
      </c>
      <c r="D179" s="68" t="s">
        <v>250</v>
      </c>
      <c r="E179" s="69"/>
      <c r="F179" s="84"/>
      <c r="G179" s="79"/>
      <c r="H179" s="94"/>
      <c r="I179" s="81"/>
      <c r="J179" s="87"/>
      <c r="K179" s="73"/>
      <c r="L179" s="74"/>
      <c r="M179" s="88"/>
      <c r="N179" s="88"/>
      <c r="O179" s="88"/>
      <c r="P179" s="85"/>
    </row>
    <row r="180" spans="1:16" s="86" customFormat="1" ht="30" customHeight="1">
      <c r="A180" s="65" t="s">
        <v>272</v>
      </c>
      <c r="B180" s="80" t="s">
        <v>31</v>
      </c>
      <c r="C180" s="67" t="s">
        <v>273</v>
      </c>
      <c r="D180" s="68"/>
      <c r="E180" s="69" t="s">
        <v>49</v>
      </c>
      <c r="F180" s="84">
        <v>10</v>
      </c>
      <c r="G180" s="71"/>
      <c r="H180" s="72">
        <f>ROUND(G180*F180,2)</f>
        <v>0</v>
      </c>
      <c r="I180" s="97"/>
      <c r="J180" s="87"/>
      <c r="K180" s="73"/>
      <c r="L180" s="74"/>
      <c r="M180" s="88"/>
      <c r="N180" s="88"/>
      <c r="O180" s="88"/>
      <c r="P180" s="85"/>
    </row>
    <row r="181" spans="1:16" s="96" customFormat="1" ht="30" customHeight="1">
      <c r="A181" s="65" t="s">
        <v>251</v>
      </c>
      <c r="B181" s="66" t="s">
        <v>266</v>
      </c>
      <c r="C181" s="95" t="s">
        <v>252</v>
      </c>
      <c r="D181" s="68" t="s">
        <v>250</v>
      </c>
      <c r="E181" s="69"/>
      <c r="F181" s="84"/>
      <c r="G181" s="79"/>
      <c r="H181" s="94"/>
      <c r="I181" s="81"/>
      <c r="J181" s="87"/>
      <c r="K181" s="73"/>
      <c r="L181" s="74"/>
      <c r="M181" s="88"/>
      <c r="N181" s="88"/>
      <c r="O181" s="88"/>
      <c r="P181" s="85"/>
    </row>
    <row r="182" spans="1:16" s="86" customFormat="1" ht="30" customHeight="1">
      <c r="A182" s="65" t="s">
        <v>274</v>
      </c>
      <c r="B182" s="80" t="s">
        <v>31</v>
      </c>
      <c r="C182" s="67" t="s">
        <v>273</v>
      </c>
      <c r="D182" s="68"/>
      <c r="E182" s="69" t="s">
        <v>49</v>
      </c>
      <c r="F182" s="84">
        <v>10</v>
      </c>
      <c r="G182" s="71"/>
      <c r="H182" s="72">
        <f>ROUND(G182*F182,2)</f>
        <v>0</v>
      </c>
      <c r="I182" s="97"/>
      <c r="J182" s="87"/>
      <c r="K182" s="73"/>
      <c r="L182" s="74"/>
      <c r="M182" s="101"/>
      <c r="N182" s="101"/>
      <c r="O182" s="101"/>
      <c r="P182" s="85"/>
    </row>
    <row r="183" spans="1:16" s="86" customFormat="1" ht="30" customHeight="1">
      <c r="A183" s="65"/>
      <c r="B183" s="66" t="s">
        <v>267</v>
      </c>
      <c r="C183" s="67" t="s">
        <v>119</v>
      </c>
      <c r="D183" s="68" t="s">
        <v>130</v>
      </c>
      <c r="E183" s="69" t="s">
        <v>35</v>
      </c>
      <c r="F183" s="84">
        <v>1</v>
      </c>
      <c r="G183" s="71"/>
      <c r="H183" s="72">
        <f>ROUND(G183*F183,2)</f>
        <v>0</v>
      </c>
      <c r="I183" s="81"/>
      <c r="J183" s="87"/>
      <c r="K183" s="73"/>
      <c r="L183" s="74"/>
      <c r="M183" s="88"/>
      <c r="N183" s="88"/>
      <c r="O183" s="88"/>
      <c r="P183" s="89"/>
    </row>
    <row r="184" spans="1:16" ht="36" customHeight="1">
      <c r="A184" s="19"/>
      <c r="B184" s="12"/>
      <c r="C184" s="36" t="s">
        <v>22</v>
      </c>
      <c r="D184" s="10"/>
      <c r="E184" s="9"/>
      <c r="F184" s="8"/>
      <c r="G184" s="19"/>
      <c r="H184" s="22"/>
      <c r="I184" s="64"/>
      <c r="J184" s="64"/>
      <c r="K184" s="64"/>
      <c r="L184" s="64"/>
      <c r="M184" s="64"/>
      <c r="N184" s="64"/>
      <c r="O184" s="64"/>
      <c r="P184" s="64"/>
    </row>
    <row r="185" spans="1:16" s="86" customFormat="1" ht="36" customHeight="1">
      <c r="A185" s="65" t="s">
        <v>54</v>
      </c>
      <c r="B185" s="66" t="s">
        <v>268</v>
      </c>
      <c r="C185" s="67" t="s">
        <v>84</v>
      </c>
      <c r="D185" s="68" t="s">
        <v>120</v>
      </c>
      <c r="E185" s="69" t="s">
        <v>35</v>
      </c>
      <c r="F185" s="84">
        <v>1</v>
      </c>
      <c r="G185" s="71"/>
      <c r="H185" s="72">
        <f>ROUND(G185*F185,2)</f>
        <v>0</v>
      </c>
      <c r="I185" s="81"/>
      <c r="J185" s="87"/>
      <c r="K185" s="73"/>
      <c r="L185" s="74"/>
      <c r="M185" s="88"/>
      <c r="N185" s="88"/>
      <c r="O185" s="88"/>
      <c r="P185" s="89"/>
    </row>
    <row r="186" spans="1:16" s="86" customFormat="1" ht="30" customHeight="1">
      <c r="A186" s="65" t="s">
        <v>64</v>
      </c>
      <c r="B186" s="66" t="s">
        <v>269</v>
      </c>
      <c r="C186" s="67" t="s">
        <v>86</v>
      </c>
      <c r="D186" s="68" t="s">
        <v>239</v>
      </c>
      <c r="E186" s="69"/>
      <c r="F186" s="84"/>
      <c r="G186" s="72"/>
      <c r="H186" s="94"/>
      <c r="I186" s="81"/>
      <c r="J186" s="87"/>
      <c r="K186" s="73"/>
      <c r="L186" s="74"/>
      <c r="M186" s="88"/>
      <c r="N186" s="88"/>
      <c r="O186" s="88"/>
      <c r="P186" s="85"/>
    </row>
    <row r="187" spans="1:16" s="86" customFormat="1" ht="30" customHeight="1">
      <c r="A187" s="65" t="s">
        <v>87</v>
      </c>
      <c r="B187" s="80" t="s">
        <v>31</v>
      </c>
      <c r="C187" s="67" t="s">
        <v>253</v>
      </c>
      <c r="D187" s="68"/>
      <c r="E187" s="69" t="s">
        <v>65</v>
      </c>
      <c r="F187" s="84">
        <v>1</v>
      </c>
      <c r="G187" s="71"/>
      <c r="H187" s="72">
        <f>ROUND(G187*F187,2)</f>
        <v>0</v>
      </c>
      <c r="I187" s="81"/>
      <c r="J187" s="87"/>
      <c r="K187" s="73"/>
      <c r="L187" s="74"/>
      <c r="M187" s="88"/>
      <c r="N187" s="88"/>
      <c r="O187" s="88"/>
      <c r="P187" s="85"/>
    </row>
    <row r="188" spans="1:16" s="92" customFormat="1" ht="30" customHeight="1">
      <c r="A188" s="65" t="s">
        <v>66</v>
      </c>
      <c r="B188" s="66" t="s">
        <v>270</v>
      </c>
      <c r="C188" s="67" t="s">
        <v>90</v>
      </c>
      <c r="D188" s="68" t="s">
        <v>120</v>
      </c>
      <c r="E188" s="69" t="s">
        <v>35</v>
      </c>
      <c r="F188" s="84">
        <v>3</v>
      </c>
      <c r="G188" s="71"/>
      <c r="H188" s="72">
        <f>ROUND(G188*F188,2)</f>
        <v>0</v>
      </c>
      <c r="I188" s="81"/>
      <c r="J188" s="87"/>
      <c r="K188" s="73"/>
      <c r="L188" s="74"/>
      <c r="M188" s="88"/>
      <c r="N188" s="88"/>
      <c r="O188" s="88"/>
      <c r="P188" s="85"/>
    </row>
    <row r="189" spans="1:15" s="44" customFormat="1" ht="36" customHeight="1" thickBot="1">
      <c r="A189" s="43"/>
      <c r="B189" s="40" t="str">
        <f>B149</f>
        <v>N</v>
      </c>
      <c r="C189" s="108" t="str">
        <f>C149</f>
        <v>PROVISIONAL ITEMS</v>
      </c>
      <c r="D189" s="109"/>
      <c r="E189" s="109"/>
      <c r="F189" s="110"/>
      <c r="G189" s="48" t="s">
        <v>17</v>
      </c>
      <c r="H189" s="49">
        <f>SUM(H149:H188)</f>
        <v>0</v>
      </c>
      <c r="I189" s="99"/>
      <c r="J189" s="99"/>
      <c r="K189" s="99"/>
      <c r="L189" s="99"/>
      <c r="M189" s="99"/>
      <c r="N189" s="99"/>
      <c r="O189" s="99"/>
    </row>
    <row r="190" spans="1:8" ht="36" customHeight="1" thickTop="1">
      <c r="A190" s="61"/>
      <c r="B190" s="11"/>
      <c r="C190" s="16" t="s">
        <v>18</v>
      </c>
      <c r="D190" s="26"/>
      <c r="E190" s="1"/>
      <c r="F190" s="1"/>
      <c r="H190" s="27"/>
    </row>
    <row r="191" spans="1:8" ht="36" customHeight="1" thickBot="1">
      <c r="A191" s="20"/>
      <c r="B191" s="40" t="str">
        <f>B6</f>
        <v>A</v>
      </c>
      <c r="C191" s="122" t="str">
        <f>C6</f>
        <v>ROSEWARNE AVE / ELM PARK RD LANE - BOUNDED BY ROSEWARNE AVE, ELM PARK RD, CAREY PARK AND ST MARY’S RD</v>
      </c>
      <c r="D191" s="109"/>
      <c r="E191" s="109"/>
      <c r="F191" s="110"/>
      <c r="G191" s="20" t="s">
        <v>17</v>
      </c>
      <c r="H191" s="20">
        <f>H20</f>
        <v>0</v>
      </c>
    </row>
    <row r="192" spans="1:8" ht="36" customHeight="1" thickBot="1" thickTop="1">
      <c r="A192" s="20"/>
      <c r="B192" s="40" t="str">
        <f>B21</f>
        <v>B</v>
      </c>
      <c r="C192" s="123" t="str">
        <f>C21</f>
        <v>LEIGHTON AVE / ROBERTA AVE LANE - BOUNDED BY LEIGHTON AVE, ROBERTA AVE, WOODVALE ST AND HENDERSON HWY</v>
      </c>
      <c r="D192" s="124"/>
      <c r="E192" s="124"/>
      <c r="F192" s="125"/>
      <c r="G192" s="20" t="s">
        <v>17</v>
      </c>
      <c r="H192" s="20">
        <f>H29</f>
        <v>0</v>
      </c>
    </row>
    <row r="193" spans="1:8" ht="36" customHeight="1" thickBot="1" thickTop="1">
      <c r="A193" s="20"/>
      <c r="B193" s="40" t="str">
        <f>B30</f>
        <v>C</v>
      </c>
      <c r="C193" s="123" t="str">
        <f>C30</f>
        <v>ST MARY’S RD LANE - BOUNDED BY ST MARY’S RD, SPRINGSIDE DR, SUNSET BLVD AND KILLARNEY ST</v>
      </c>
      <c r="D193" s="124"/>
      <c r="E193" s="124"/>
      <c r="F193" s="125"/>
      <c r="G193" s="20" t="s">
        <v>17</v>
      </c>
      <c r="H193" s="20">
        <f>H40</f>
        <v>0</v>
      </c>
    </row>
    <row r="194" spans="1:8" ht="36" customHeight="1" thickBot="1" thickTop="1">
      <c r="A194" s="30"/>
      <c r="B194" s="40" t="str">
        <f>B41</f>
        <v>D</v>
      </c>
      <c r="C194" s="123" t="str">
        <f>C41</f>
        <v>SUNNYSIDE BLVD / WOODHAVEN BLVD LANE - BOUNDED BY SUNNYSIDE BLVD, WOODHAVEN BLVD, ASSINIBOINE AVE AND EMO AVE</v>
      </c>
      <c r="D194" s="124"/>
      <c r="E194" s="124"/>
      <c r="F194" s="125"/>
      <c r="G194" s="30" t="s">
        <v>17</v>
      </c>
      <c r="H194" s="30">
        <f>H49</f>
        <v>0</v>
      </c>
    </row>
    <row r="195" spans="1:8" ht="36" customHeight="1" thickBot="1" thickTop="1">
      <c r="A195" s="24"/>
      <c r="B195" s="63" t="str">
        <f>B50</f>
        <v>E</v>
      </c>
      <c r="C195" s="102" t="str">
        <f>C50</f>
        <v>ST JEAN BAPTISTE LANE - BOUNDED BY ST JEAN BAPTISTE AND RUE DE LA CATHEDRALE</v>
      </c>
      <c r="D195" s="103">
        <f>D50</f>
        <v>0</v>
      </c>
      <c r="E195" s="103">
        <f>E50</f>
        <v>0</v>
      </c>
      <c r="F195" s="104">
        <f>F50</f>
        <v>0</v>
      </c>
      <c r="G195" s="24" t="s">
        <v>17</v>
      </c>
      <c r="H195" s="24">
        <f>H62</f>
        <v>0</v>
      </c>
    </row>
    <row r="196" spans="1:8" ht="36" customHeight="1" thickBot="1" thickTop="1">
      <c r="A196" s="20"/>
      <c r="B196" s="40" t="str">
        <f>B63</f>
        <v>F</v>
      </c>
      <c r="C196" s="102" t="str">
        <f>C63</f>
        <v>CLONARD AVE / STRANMILLIS LANE - BONDED BY CLONARD AVE, STRANMILLIS AVE, ST ANNE’S RD AND RUE DES MEURONS</v>
      </c>
      <c r="D196" s="103">
        <f>D63</f>
        <v>0</v>
      </c>
      <c r="E196" s="103">
        <f>E63</f>
        <v>0</v>
      </c>
      <c r="F196" s="104">
        <f>F63</f>
        <v>0</v>
      </c>
      <c r="G196" s="20" t="s">
        <v>17</v>
      </c>
      <c r="H196" s="20">
        <f>H72</f>
        <v>0</v>
      </c>
    </row>
    <row r="197" spans="1:8" ht="36" customHeight="1" thickBot="1" thickTop="1">
      <c r="A197" s="20"/>
      <c r="B197" s="40" t="str">
        <f>B73</f>
        <v>G</v>
      </c>
      <c r="C197" s="102" t="str">
        <f>C73</f>
        <v>NORTH DR / WATERFORD AVE LANE - BOUNDED BY NORTH DR, WATERFORD AVE, PEMBINA HWY AND WICKLOW ST</v>
      </c>
      <c r="D197" s="103">
        <f>D73</f>
        <v>0</v>
      </c>
      <c r="E197" s="103">
        <f>E73</f>
        <v>0</v>
      </c>
      <c r="F197" s="104">
        <f>F73</f>
        <v>0</v>
      </c>
      <c r="G197" s="20" t="s">
        <v>17</v>
      </c>
      <c r="H197" s="20">
        <f>H82</f>
        <v>0</v>
      </c>
    </row>
    <row r="198" spans="1:8" ht="36" customHeight="1" thickBot="1" thickTop="1">
      <c r="A198" s="20"/>
      <c r="B198" s="40" t="str">
        <f>B83</f>
        <v>H</v>
      </c>
      <c r="C198" s="102" t="str">
        <f>C83</f>
        <v>LAWNDALE AVE / FERNDALE AVE LANE - BOUNDED BY LAWNDALE AVE, FERNDALE AVE, HIGHFIELD ST AND KIRKDALE ST</v>
      </c>
      <c r="D198" s="103">
        <f>D83</f>
        <v>0</v>
      </c>
      <c r="E198" s="103">
        <f>E83</f>
        <v>0</v>
      </c>
      <c r="F198" s="104">
        <f>F83</f>
        <v>0</v>
      </c>
      <c r="G198" s="20" t="s">
        <v>17</v>
      </c>
      <c r="H198" s="20">
        <f>H91</f>
        <v>0</v>
      </c>
    </row>
    <row r="199" spans="1:8" ht="36" customHeight="1" thickBot="1" thickTop="1">
      <c r="A199" s="30"/>
      <c r="B199" s="40" t="str">
        <f>B92</f>
        <v>I</v>
      </c>
      <c r="C199" s="102" t="str">
        <f>C92</f>
        <v>OAKLAND AVE / MCLEOD AVE LANE - BOUNDED BY OAKLAND AVE, MCLEOD AVE, ROCH ST AND BRAZIER ST</v>
      </c>
      <c r="D199" s="103">
        <f>D92</f>
        <v>0</v>
      </c>
      <c r="E199" s="103">
        <f>E92</f>
        <v>0</v>
      </c>
      <c r="F199" s="104">
        <f>F92</f>
        <v>0</v>
      </c>
      <c r="G199" s="30" t="s">
        <v>17</v>
      </c>
      <c r="H199" s="30">
        <f>H100</f>
        <v>0</v>
      </c>
    </row>
    <row r="200" spans="1:8" ht="36" customHeight="1" thickBot="1" thickTop="1">
      <c r="A200" s="24"/>
      <c r="B200" s="63" t="str">
        <f>B101</f>
        <v>J</v>
      </c>
      <c r="C200" s="102" t="str">
        <f>C101</f>
        <v>DENISET ST / CUSSON ST LANE - BOUNDED BY DENISET ST, CUSSON ST, EVANS ST AND ARCHIBALD ST</v>
      </c>
      <c r="D200" s="103">
        <f>D101</f>
        <v>0</v>
      </c>
      <c r="E200" s="103">
        <f>E101</f>
        <v>0</v>
      </c>
      <c r="F200" s="104">
        <f>F101</f>
        <v>0</v>
      </c>
      <c r="G200" s="24" t="s">
        <v>17</v>
      </c>
      <c r="H200" s="24">
        <f>H111</f>
        <v>0</v>
      </c>
    </row>
    <row r="201" spans="1:8" ht="36" customHeight="1" thickBot="1" thickTop="1">
      <c r="A201" s="20"/>
      <c r="B201" s="40" t="str">
        <f>B112</f>
        <v>K</v>
      </c>
      <c r="C201" s="102" t="str">
        <f>C112</f>
        <v>GLENVIEW AVE / BRONSTONE BLVD LANE - BOUNDED BY GLENVIEW AVE, BRONSTONE BLVD, DUNKIRK DR, AND ST MARY’S RD</v>
      </c>
      <c r="D201" s="103">
        <f>D112</f>
        <v>0</v>
      </c>
      <c r="E201" s="103">
        <f>E112</f>
        <v>0</v>
      </c>
      <c r="F201" s="104">
        <f>F112</f>
        <v>0</v>
      </c>
      <c r="G201" s="20" t="s">
        <v>17</v>
      </c>
      <c r="H201" s="20">
        <f>H122</f>
        <v>0</v>
      </c>
    </row>
    <row r="202" spans="1:8" ht="36" customHeight="1" thickBot="1" thickTop="1">
      <c r="A202" s="20"/>
      <c r="B202" s="40" t="str">
        <f>B123</f>
        <v>L</v>
      </c>
      <c r="C202" s="102" t="str">
        <f>C123</f>
        <v>WOODBINE AVE / PARK MANOR BLVD LANE – BOUNDED BY WOODBINE AVE, PARK MANOR BLVD, DONAN ST AND MAIN ST</v>
      </c>
      <c r="D202" s="103">
        <f>D123</f>
        <v>0</v>
      </c>
      <c r="E202" s="103">
        <f>E123</f>
        <v>0</v>
      </c>
      <c r="F202" s="104">
        <f>F123</f>
        <v>0</v>
      </c>
      <c r="G202" s="20" t="s">
        <v>17</v>
      </c>
      <c r="H202" s="20">
        <f>H133</f>
        <v>0</v>
      </c>
    </row>
    <row r="203" spans="1:8" ht="36" customHeight="1" thickBot="1" thickTop="1">
      <c r="A203" s="30"/>
      <c r="B203" s="40" t="str">
        <f>B134</f>
        <v>M</v>
      </c>
      <c r="C203" s="102" t="str">
        <f>C134</f>
        <v>HARRIS BLVD / OAKDEAN BLVD LANE – BOUNDED BY HARRIS BLVD, OAKDEAN BLVD, ASSINIBOINE AVE AND EMO AVE</v>
      </c>
      <c r="D203" s="103">
        <f>D134</f>
        <v>0</v>
      </c>
      <c r="E203" s="103">
        <f>E134</f>
        <v>0</v>
      </c>
      <c r="F203" s="104">
        <f>F134</f>
        <v>0</v>
      </c>
      <c r="G203" s="30" t="s">
        <v>17</v>
      </c>
      <c r="H203" s="30">
        <f>H148</f>
        <v>0</v>
      </c>
    </row>
    <row r="204" spans="1:8" ht="36" customHeight="1" thickBot="1" thickTop="1">
      <c r="A204" s="24"/>
      <c r="B204" s="63" t="str">
        <f>B149</f>
        <v>N</v>
      </c>
      <c r="C204" s="102" t="str">
        <f>C149</f>
        <v>PROVISIONAL ITEMS</v>
      </c>
      <c r="D204" s="103">
        <f>D149</f>
        <v>0</v>
      </c>
      <c r="E204" s="103">
        <f>E149</f>
        <v>0</v>
      </c>
      <c r="F204" s="104">
        <f>F149</f>
        <v>0</v>
      </c>
      <c r="G204" s="24" t="s">
        <v>17</v>
      </c>
      <c r="H204" s="24">
        <f>H189</f>
        <v>0</v>
      </c>
    </row>
    <row r="205" spans="1:8" s="39" customFormat="1" ht="37.5" customHeight="1" thickTop="1">
      <c r="A205" s="19"/>
      <c r="B205" s="120" t="s">
        <v>26</v>
      </c>
      <c r="C205" s="121"/>
      <c r="D205" s="121"/>
      <c r="E205" s="121"/>
      <c r="F205" s="121"/>
      <c r="G205" s="111">
        <f>SUM(H191:H204)</f>
        <v>0</v>
      </c>
      <c r="H205" s="112"/>
    </row>
    <row r="206" spans="1:8" ht="37.5" customHeight="1">
      <c r="A206" s="19"/>
      <c r="B206" s="113" t="s">
        <v>24</v>
      </c>
      <c r="C206" s="114"/>
      <c r="D206" s="114"/>
      <c r="E206" s="114"/>
      <c r="F206" s="114"/>
      <c r="G206" s="114"/>
      <c r="H206" s="115"/>
    </row>
    <row r="207" spans="1:8" ht="37.5" customHeight="1">
      <c r="A207" s="19"/>
      <c r="B207" s="116" t="s">
        <v>25</v>
      </c>
      <c r="C207" s="114"/>
      <c r="D207" s="114"/>
      <c r="E207" s="114"/>
      <c r="F207" s="114"/>
      <c r="G207" s="114"/>
      <c r="H207" s="115"/>
    </row>
    <row r="208" spans="1:8" ht="15.75" customHeight="1">
      <c r="A208" s="62"/>
      <c r="B208" s="57"/>
      <c r="C208" s="58"/>
      <c r="D208" s="59"/>
      <c r="E208" s="58"/>
      <c r="F208" s="58"/>
      <c r="G208" s="28"/>
      <c r="H208" s="29"/>
    </row>
  </sheetData>
  <sheetProtection password="C59C" sheet="1" selectLockedCells="1"/>
  <mergeCells count="46">
    <mergeCell ref="C30:F30"/>
    <mergeCell ref="C49:F49"/>
    <mergeCell ref="C149:F149"/>
    <mergeCell ref="C189:F189"/>
    <mergeCell ref="C92:F92"/>
    <mergeCell ref="C83:F83"/>
    <mergeCell ref="C91:F91"/>
    <mergeCell ref="C73:F73"/>
    <mergeCell ref="C82:F82"/>
    <mergeCell ref="C63:F63"/>
    <mergeCell ref="G205:H205"/>
    <mergeCell ref="B206:H206"/>
    <mergeCell ref="B207:H207"/>
    <mergeCell ref="C6:F6"/>
    <mergeCell ref="C40:F40"/>
    <mergeCell ref="B205:F205"/>
    <mergeCell ref="C41:F41"/>
    <mergeCell ref="C21:F21"/>
    <mergeCell ref="C20:F20"/>
    <mergeCell ref="C29:F29"/>
    <mergeCell ref="C72:F72"/>
    <mergeCell ref="C199:F199"/>
    <mergeCell ref="C50:F50"/>
    <mergeCell ref="C62:F62"/>
    <mergeCell ref="C123:F123"/>
    <mergeCell ref="C133:F133"/>
    <mergeCell ref="C112:F112"/>
    <mergeCell ref="C122:F122"/>
    <mergeCell ref="C101:F101"/>
    <mergeCell ref="C111:F111"/>
    <mergeCell ref="C100:F100"/>
    <mergeCell ref="C200:F200"/>
    <mergeCell ref="C201:F201"/>
    <mergeCell ref="C202:F202"/>
    <mergeCell ref="C195:F195"/>
    <mergeCell ref="C191:F191"/>
    <mergeCell ref="C192:F192"/>
    <mergeCell ref="C193:F193"/>
    <mergeCell ref="C194:F194"/>
    <mergeCell ref="C203:F203"/>
    <mergeCell ref="C204:F204"/>
    <mergeCell ref="C134:F134"/>
    <mergeCell ref="C148:F148"/>
    <mergeCell ref="C196:F196"/>
    <mergeCell ref="C197:F197"/>
    <mergeCell ref="C198:F198"/>
  </mergeCells>
  <conditionalFormatting sqref="D8 D150">
    <cfRule type="cellIs" priority="1043" dxfId="0" operator="equal" stopIfTrue="1">
      <formula>"CW 2130-R11"</formula>
    </cfRule>
    <cfRule type="cellIs" priority="1044" dxfId="0" operator="equal" stopIfTrue="1">
      <formula>"CW 3120-R2"</formula>
    </cfRule>
    <cfRule type="cellIs" priority="1045" dxfId="0" operator="equal" stopIfTrue="1">
      <formula>"CW 3240-R7"</formula>
    </cfRule>
  </conditionalFormatting>
  <conditionalFormatting sqref="D9">
    <cfRule type="cellIs" priority="1040" dxfId="0" operator="equal" stopIfTrue="1">
      <formula>"CW 2130-R11"</formula>
    </cfRule>
    <cfRule type="cellIs" priority="1041" dxfId="0" operator="equal" stopIfTrue="1">
      <formula>"CW 3120-R2"</formula>
    </cfRule>
    <cfRule type="cellIs" priority="1042" dxfId="0" operator="equal" stopIfTrue="1">
      <formula>"CW 3240-R7"</formula>
    </cfRule>
  </conditionalFormatting>
  <conditionalFormatting sqref="D19">
    <cfRule type="cellIs" priority="1010" dxfId="0" operator="equal" stopIfTrue="1">
      <formula>"CW 2130-R11"</formula>
    </cfRule>
    <cfRule type="cellIs" priority="1011" dxfId="0" operator="equal" stopIfTrue="1">
      <formula>"CW 3120-R2"</formula>
    </cfRule>
    <cfRule type="cellIs" priority="1012" dxfId="0" operator="equal" stopIfTrue="1">
      <formula>"CW 3240-R7"</formula>
    </cfRule>
  </conditionalFormatting>
  <conditionalFormatting sqref="D10">
    <cfRule type="cellIs" priority="1028" dxfId="0" operator="equal" stopIfTrue="1">
      <formula>"CW 2130-R11"</formula>
    </cfRule>
    <cfRule type="cellIs" priority="1029" dxfId="0" operator="equal" stopIfTrue="1">
      <formula>"CW 3120-R2"</formula>
    </cfRule>
    <cfRule type="cellIs" priority="1030" dxfId="0" operator="equal" stopIfTrue="1">
      <formula>"CW 3240-R7"</formula>
    </cfRule>
  </conditionalFormatting>
  <conditionalFormatting sqref="D11">
    <cfRule type="cellIs" priority="1025" dxfId="0" operator="equal" stopIfTrue="1">
      <formula>"CW 2130-R11"</formula>
    </cfRule>
    <cfRule type="cellIs" priority="1026" dxfId="0" operator="equal" stopIfTrue="1">
      <formula>"CW 3120-R2"</formula>
    </cfRule>
    <cfRule type="cellIs" priority="1027" dxfId="0" operator="equal" stopIfTrue="1">
      <formula>"CW 3240-R7"</formula>
    </cfRule>
  </conditionalFormatting>
  <conditionalFormatting sqref="D12">
    <cfRule type="cellIs" priority="1022" dxfId="0" operator="equal" stopIfTrue="1">
      <formula>"CW 2130-R11"</formula>
    </cfRule>
    <cfRule type="cellIs" priority="1023" dxfId="0" operator="equal" stopIfTrue="1">
      <formula>"CW 3120-R2"</formula>
    </cfRule>
    <cfRule type="cellIs" priority="1024" dxfId="0" operator="equal" stopIfTrue="1">
      <formula>"CW 3240-R7"</formula>
    </cfRule>
  </conditionalFormatting>
  <conditionalFormatting sqref="D13">
    <cfRule type="cellIs" priority="1019" dxfId="0" operator="equal" stopIfTrue="1">
      <formula>"CW 2130-R11"</formula>
    </cfRule>
    <cfRule type="cellIs" priority="1020" dxfId="0" operator="equal" stopIfTrue="1">
      <formula>"CW 3120-R2"</formula>
    </cfRule>
    <cfRule type="cellIs" priority="1021" dxfId="0" operator="equal" stopIfTrue="1">
      <formula>"CW 3240-R7"</formula>
    </cfRule>
  </conditionalFormatting>
  <conditionalFormatting sqref="D17">
    <cfRule type="cellIs" priority="1017" dxfId="0" operator="equal" stopIfTrue="1">
      <formula>"CW 2130-R11"</formula>
    </cfRule>
    <cfRule type="cellIs" priority="1018" dxfId="0" operator="equal" stopIfTrue="1">
      <formula>"CW 3240-R7"</formula>
    </cfRule>
  </conditionalFormatting>
  <conditionalFormatting sqref="D16">
    <cfRule type="cellIs" priority="1015" dxfId="0" operator="equal" stopIfTrue="1">
      <formula>"CW 2130-R11"</formula>
    </cfRule>
    <cfRule type="cellIs" priority="1016" dxfId="0" operator="equal" stopIfTrue="1">
      <formula>"CW 3240-R7"</formula>
    </cfRule>
  </conditionalFormatting>
  <conditionalFormatting sqref="D15">
    <cfRule type="cellIs" priority="1013" dxfId="0" operator="equal" stopIfTrue="1">
      <formula>"CW 2130-R11"</formula>
    </cfRule>
    <cfRule type="cellIs" priority="1014" dxfId="0" operator="equal" stopIfTrue="1">
      <formula>"CW 3240-R7"</formula>
    </cfRule>
  </conditionalFormatting>
  <conditionalFormatting sqref="D23">
    <cfRule type="cellIs" priority="536" dxfId="0" operator="equal" stopIfTrue="1">
      <formula>"CW 2130-R11"</formula>
    </cfRule>
    <cfRule type="cellIs" priority="537" dxfId="0" operator="equal" stopIfTrue="1">
      <formula>"CW 3120-R2"</formula>
    </cfRule>
    <cfRule type="cellIs" priority="538" dxfId="0" operator="equal" stopIfTrue="1">
      <formula>"CW 3240-R7"</formula>
    </cfRule>
  </conditionalFormatting>
  <conditionalFormatting sqref="D24">
    <cfRule type="cellIs" priority="533" dxfId="0" operator="equal" stopIfTrue="1">
      <formula>"CW 2130-R11"</formula>
    </cfRule>
    <cfRule type="cellIs" priority="534" dxfId="0" operator="equal" stopIfTrue="1">
      <formula>"CW 3120-R2"</formula>
    </cfRule>
    <cfRule type="cellIs" priority="535" dxfId="0" operator="equal" stopIfTrue="1">
      <formula>"CW 3240-R7"</formula>
    </cfRule>
  </conditionalFormatting>
  <conditionalFormatting sqref="D25">
    <cfRule type="cellIs" priority="524" dxfId="0" operator="equal" stopIfTrue="1">
      <formula>"CW 2130-R11"</formula>
    </cfRule>
    <cfRule type="cellIs" priority="525" dxfId="0" operator="equal" stopIfTrue="1">
      <formula>"CW 3120-R2"</formula>
    </cfRule>
    <cfRule type="cellIs" priority="526" dxfId="0" operator="equal" stopIfTrue="1">
      <formula>"CW 3240-R7"</formula>
    </cfRule>
  </conditionalFormatting>
  <conditionalFormatting sqref="D26">
    <cfRule type="cellIs" priority="521" dxfId="0" operator="equal" stopIfTrue="1">
      <formula>"CW 2130-R11"</formula>
    </cfRule>
    <cfRule type="cellIs" priority="522" dxfId="0" operator="equal" stopIfTrue="1">
      <formula>"CW 3120-R2"</formula>
    </cfRule>
    <cfRule type="cellIs" priority="523" dxfId="0" operator="equal" stopIfTrue="1">
      <formula>"CW 3240-R7"</formula>
    </cfRule>
  </conditionalFormatting>
  <conditionalFormatting sqref="D27">
    <cfRule type="cellIs" priority="518" dxfId="0" operator="equal" stopIfTrue="1">
      <formula>"CW 2130-R11"</formula>
    </cfRule>
    <cfRule type="cellIs" priority="519" dxfId="0" operator="equal" stopIfTrue="1">
      <formula>"CW 3120-R2"</formula>
    </cfRule>
    <cfRule type="cellIs" priority="520" dxfId="0" operator="equal" stopIfTrue="1">
      <formula>"CW 3240-R7"</formula>
    </cfRule>
  </conditionalFormatting>
  <conditionalFormatting sqref="D28">
    <cfRule type="cellIs" priority="515" dxfId="0" operator="equal" stopIfTrue="1">
      <formula>"CW 2130-R11"</formula>
    </cfRule>
    <cfRule type="cellIs" priority="516" dxfId="0" operator="equal" stopIfTrue="1">
      <formula>"CW 3120-R2"</formula>
    </cfRule>
    <cfRule type="cellIs" priority="517" dxfId="0" operator="equal" stopIfTrue="1">
      <formula>"CW 3240-R7"</formula>
    </cfRule>
  </conditionalFormatting>
  <conditionalFormatting sqref="D32">
    <cfRule type="cellIs" priority="500" dxfId="0" operator="equal" stopIfTrue="1">
      <formula>"CW 2130-R11"</formula>
    </cfRule>
    <cfRule type="cellIs" priority="501" dxfId="0" operator="equal" stopIfTrue="1">
      <formula>"CW 3120-R2"</formula>
    </cfRule>
    <cfRule type="cellIs" priority="502" dxfId="0" operator="equal" stopIfTrue="1">
      <formula>"CW 3240-R7"</formula>
    </cfRule>
  </conditionalFormatting>
  <conditionalFormatting sqref="D33">
    <cfRule type="cellIs" priority="497" dxfId="0" operator="equal" stopIfTrue="1">
      <formula>"CW 2130-R11"</formula>
    </cfRule>
    <cfRule type="cellIs" priority="498" dxfId="0" operator="equal" stopIfTrue="1">
      <formula>"CW 3120-R2"</formula>
    </cfRule>
    <cfRule type="cellIs" priority="499" dxfId="0" operator="equal" stopIfTrue="1">
      <formula>"CW 3240-R7"</formula>
    </cfRule>
  </conditionalFormatting>
  <conditionalFormatting sqref="D38">
    <cfRule type="cellIs" priority="482" dxfId="0" operator="equal" stopIfTrue="1">
      <formula>"CW 2130-R11"</formula>
    </cfRule>
    <cfRule type="cellIs" priority="483" dxfId="0" operator="equal" stopIfTrue="1">
      <formula>"CW 3120-R2"</formula>
    </cfRule>
    <cfRule type="cellIs" priority="484" dxfId="0" operator="equal" stopIfTrue="1">
      <formula>"CW 3240-R7"</formula>
    </cfRule>
  </conditionalFormatting>
  <conditionalFormatting sqref="D39">
    <cfRule type="cellIs" priority="479" dxfId="0" operator="equal" stopIfTrue="1">
      <formula>"CW 2130-R11"</formula>
    </cfRule>
    <cfRule type="cellIs" priority="480" dxfId="0" operator="equal" stopIfTrue="1">
      <formula>"CW 3120-R2"</formula>
    </cfRule>
    <cfRule type="cellIs" priority="481" dxfId="0" operator="equal" stopIfTrue="1">
      <formula>"CW 3240-R7"</formula>
    </cfRule>
  </conditionalFormatting>
  <conditionalFormatting sqref="D43">
    <cfRule type="cellIs" priority="464" dxfId="0" operator="equal" stopIfTrue="1">
      <formula>"CW 2130-R11"</formula>
    </cfRule>
    <cfRule type="cellIs" priority="465" dxfId="0" operator="equal" stopIfTrue="1">
      <formula>"CW 3120-R2"</formula>
    </cfRule>
    <cfRule type="cellIs" priority="466" dxfId="0" operator="equal" stopIfTrue="1">
      <formula>"CW 3240-R7"</formula>
    </cfRule>
  </conditionalFormatting>
  <conditionalFormatting sqref="D44">
    <cfRule type="cellIs" priority="461" dxfId="0" operator="equal" stopIfTrue="1">
      <formula>"CW 2130-R11"</formula>
    </cfRule>
    <cfRule type="cellIs" priority="462" dxfId="0" operator="equal" stopIfTrue="1">
      <formula>"CW 3120-R2"</formula>
    </cfRule>
    <cfRule type="cellIs" priority="463" dxfId="0" operator="equal" stopIfTrue="1">
      <formula>"CW 3240-R7"</formula>
    </cfRule>
  </conditionalFormatting>
  <conditionalFormatting sqref="D52">
    <cfRule type="cellIs" priority="428" dxfId="0" operator="equal" stopIfTrue="1">
      <formula>"CW 2130-R11"</formula>
    </cfRule>
    <cfRule type="cellIs" priority="429" dxfId="0" operator="equal" stopIfTrue="1">
      <formula>"CW 3120-R2"</formula>
    </cfRule>
    <cfRule type="cellIs" priority="430" dxfId="0" operator="equal" stopIfTrue="1">
      <formula>"CW 3240-R7"</formula>
    </cfRule>
  </conditionalFormatting>
  <conditionalFormatting sqref="D53">
    <cfRule type="cellIs" priority="425" dxfId="0" operator="equal" stopIfTrue="1">
      <formula>"CW 2130-R11"</formula>
    </cfRule>
    <cfRule type="cellIs" priority="426" dxfId="0" operator="equal" stopIfTrue="1">
      <formula>"CW 3120-R2"</formula>
    </cfRule>
    <cfRule type="cellIs" priority="427" dxfId="0" operator="equal" stopIfTrue="1">
      <formula>"CW 3240-R7"</formula>
    </cfRule>
  </conditionalFormatting>
  <conditionalFormatting sqref="D45">
    <cfRule type="cellIs" priority="452" dxfId="0" operator="equal" stopIfTrue="1">
      <formula>"CW 2130-R11"</formula>
    </cfRule>
    <cfRule type="cellIs" priority="453" dxfId="0" operator="equal" stopIfTrue="1">
      <formula>"CW 3120-R2"</formula>
    </cfRule>
    <cfRule type="cellIs" priority="454" dxfId="0" operator="equal" stopIfTrue="1">
      <formula>"CW 3240-R7"</formula>
    </cfRule>
  </conditionalFormatting>
  <conditionalFormatting sqref="D46">
    <cfRule type="cellIs" priority="449" dxfId="0" operator="equal" stopIfTrue="1">
      <formula>"CW 2130-R11"</formula>
    </cfRule>
    <cfRule type="cellIs" priority="450" dxfId="0" operator="equal" stopIfTrue="1">
      <formula>"CW 3120-R2"</formula>
    </cfRule>
    <cfRule type="cellIs" priority="451" dxfId="0" operator="equal" stopIfTrue="1">
      <formula>"CW 3240-R7"</formula>
    </cfRule>
  </conditionalFormatting>
  <conditionalFormatting sqref="D47">
    <cfRule type="cellIs" priority="446" dxfId="0" operator="equal" stopIfTrue="1">
      <formula>"CW 2130-R11"</formula>
    </cfRule>
    <cfRule type="cellIs" priority="447" dxfId="0" operator="equal" stopIfTrue="1">
      <formula>"CW 3120-R2"</formula>
    </cfRule>
    <cfRule type="cellIs" priority="448" dxfId="0" operator="equal" stopIfTrue="1">
      <formula>"CW 3240-R7"</formula>
    </cfRule>
  </conditionalFormatting>
  <conditionalFormatting sqref="D48">
    <cfRule type="cellIs" priority="443" dxfId="0" operator="equal" stopIfTrue="1">
      <formula>"CW 2130-R11"</formula>
    </cfRule>
    <cfRule type="cellIs" priority="444" dxfId="0" operator="equal" stopIfTrue="1">
      <formula>"CW 3120-R2"</formula>
    </cfRule>
    <cfRule type="cellIs" priority="445" dxfId="0" operator="equal" stopIfTrue="1">
      <formula>"CW 3240-R7"</formula>
    </cfRule>
  </conditionalFormatting>
  <conditionalFormatting sqref="D59">
    <cfRule type="cellIs" priority="401" dxfId="0" operator="equal" stopIfTrue="1">
      <formula>"CW 2130-R11"</formula>
    </cfRule>
    <cfRule type="cellIs" priority="402" dxfId="0" operator="equal" stopIfTrue="1">
      <formula>"CW 3240-R7"</formula>
    </cfRule>
  </conditionalFormatting>
  <conditionalFormatting sqref="D56">
    <cfRule type="cellIs" priority="410" dxfId="0" operator="equal" stopIfTrue="1">
      <formula>"CW 2130-R11"</formula>
    </cfRule>
    <cfRule type="cellIs" priority="411" dxfId="0" operator="equal" stopIfTrue="1">
      <formula>"CW 3120-R2"</formula>
    </cfRule>
    <cfRule type="cellIs" priority="412" dxfId="0" operator="equal" stopIfTrue="1">
      <formula>"CW 3240-R7"</formula>
    </cfRule>
  </conditionalFormatting>
  <conditionalFormatting sqref="D57">
    <cfRule type="cellIs" priority="407" dxfId="0" operator="equal" stopIfTrue="1">
      <formula>"CW 2130-R11"</formula>
    </cfRule>
    <cfRule type="cellIs" priority="408" dxfId="0" operator="equal" stopIfTrue="1">
      <formula>"CW 3120-R2"</formula>
    </cfRule>
    <cfRule type="cellIs" priority="409" dxfId="0" operator="equal" stopIfTrue="1">
      <formula>"CW 3240-R7"</formula>
    </cfRule>
  </conditionalFormatting>
  <conditionalFormatting sqref="D65">
    <cfRule type="cellIs" priority="392" dxfId="0" operator="equal" stopIfTrue="1">
      <formula>"CW 2130-R11"</formula>
    </cfRule>
    <cfRule type="cellIs" priority="393" dxfId="0" operator="equal" stopIfTrue="1">
      <formula>"CW 3120-R2"</formula>
    </cfRule>
    <cfRule type="cellIs" priority="394" dxfId="0" operator="equal" stopIfTrue="1">
      <formula>"CW 3240-R7"</formula>
    </cfRule>
  </conditionalFormatting>
  <conditionalFormatting sqref="D66">
    <cfRule type="cellIs" priority="389" dxfId="0" operator="equal" stopIfTrue="1">
      <formula>"CW 2130-R11"</formula>
    </cfRule>
    <cfRule type="cellIs" priority="390" dxfId="0" operator="equal" stopIfTrue="1">
      <formula>"CW 3120-R2"</formula>
    </cfRule>
    <cfRule type="cellIs" priority="391" dxfId="0" operator="equal" stopIfTrue="1">
      <formula>"CW 3240-R7"</formula>
    </cfRule>
  </conditionalFormatting>
  <conditionalFormatting sqref="D68">
    <cfRule type="cellIs" priority="359" dxfId="0" operator="equal" stopIfTrue="1">
      <formula>"CW 2130-R11"</formula>
    </cfRule>
    <cfRule type="cellIs" priority="360" dxfId="0" operator="equal" stopIfTrue="1">
      <formula>"CW 3120-R2"</formula>
    </cfRule>
    <cfRule type="cellIs" priority="361" dxfId="0" operator="equal" stopIfTrue="1">
      <formula>"CW 3240-R7"</formula>
    </cfRule>
  </conditionalFormatting>
  <conditionalFormatting sqref="D75">
    <cfRule type="cellIs" priority="356" dxfId="0" operator="equal" stopIfTrue="1">
      <formula>"CW 2130-R11"</formula>
    </cfRule>
    <cfRule type="cellIs" priority="357" dxfId="0" operator="equal" stopIfTrue="1">
      <formula>"CW 3120-R2"</formula>
    </cfRule>
    <cfRule type="cellIs" priority="358" dxfId="0" operator="equal" stopIfTrue="1">
      <formula>"CW 3240-R7"</formula>
    </cfRule>
  </conditionalFormatting>
  <conditionalFormatting sqref="D67">
    <cfRule type="cellIs" priority="380" dxfId="0" operator="equal" stopIfTrue="1">
      <formula>"CW 2130-R11"</formula>
    </cfRule>
    <cfRule type="cellIs" priority="381" dxfId="0" operator="equal" stopIfTrue="1">
      <formula>"CW 3120-R2"</formula>
    </cfRule>
    <cfRule type="cellIs" priority="382" dxfId="0" operator="equal" stopIfTrue="1">
      <formula>"CW 3240-R7"</formula>
    </cfRule>
  </conditionalFormatting>
  <conditionalFormatting sqref="D69">
    <cfRule type="cellIs" priority="377" dxfId="0" operator="equal" stopIfTrue="1">
      <formula>"CW 2130-R11"</formula>
    </cfRule>
    <cfRule type="cellIs" priority="378" dxfId="0" operator="equal" stopIfTrue="1">
      <formula>"CW 3120-R2"</formula>
    </cfRule>
    <cfRule type="cellIs" priority="379" dxfId="0" operator="equal" stopIfTrue="1">
      <formula>"CW 3240-R7"</formula>
    </cfRule>
  </conditionalFormatting>
  <conditionalFormatting sqref="D70">
    <cfRule type="cellIs" priority="374" dxfId="0" operator="equal" stopIfTrue="1">
      <formula>"CW 2130-R11"</formula>
    </cfRule>
    <cfRule type="cellIs" priority="375" dxfId="0" operator="equal" stopIfTrue="1">
      <formula>"CW 3120-R2"</formula>
    </cfRule>
    <cfRule type="cellIs" priority="376" dxfId="0" operator="equal" stopIfTrue="1">
      <formula>"CW 3240-R7"</formula>
    </cfRule>
  </conditionalFormatting>
  <conditionalFormatting sqref="D71">
    <cfRule type="cellIs" priority="371" dxfId="0" operator="equal" stopIfTrue="1">
      <formula>"CW 2130-R11"</formula>
    </cfRule>
    <cfRule type="cellIs" priority="372" dxfId="0" operator="equal" stopIfTrue="1">
      <formula>"CW 3120-R2"</formula>
    </cfRule>
    <cfRule type="cellIs" priority="373" dxfId="0" operator="equal" stopIfTrue="1">
      <formula>"CW 3240-R7"</formula>
    </cfRule>
  </conditionalFormatting>
  <conditionalFormatting sqref="D80">
    <cfRule type="cellIs" priority="338" dxfId="0" operator="equal" stopIfTrue="1">
      <formula>"CW 2130-R11"</formula>
    </cfRule>
    <cfRule type="cellIs" priority="339" dxfId="0" operator="equal" stopIfTrue="1">
      <formula>"CW 3120-R2"</formula>
    </cfRule>
    <cfRule type="cellIs" priority="340" dxfId="0" operator="equal" stopIfTrue="1">
      <formula>"CW 3240-R7"</formula>
    </cfRule>
  </conditionalFormatting>
  <conditionalFormatting sqref="D76">
    <cfRule type="cellIs" priority="353" dxfId="0" operator="equal" stopIfTrue="1">
      <formula>"CW 2130-R11"</formula>
    </cfRule>
    <cfRule type="cellIs" priority="354" dxfId="0" operator="equal" stopIfTrue="1">
      <formula>"CW 3120-R2"</formula>
    </cfRule>
    <cfRule type="cellIs" priority="355" dxfId="0" operator="equal" stopIfTrue="1">
      <formula>"CW 3240-R7"</formula>
    </cfRule>
  </conditionalFormatting>
  <conditionalFormatting sqref="D35">
    <cfRule type="cellIs" priority="491" dxfId="0" operator="equal" stopIfTrue="1">
      <formula>"CW 2130-R11"</formula>
    </cfRule>
    <cfRule type="cellIs" priority="492" dxfId="0" operator="equal" stopIfTrue="1">
      <formula>"CW 3120-R2"</formula>
    </cfRule>
    <cfRule type="cellIs" priority="493" dxfId="0" operator="equal" stopIfTrue="1">
      <formula>"CW 3240-R7"</formula>
    </cfRule>
  </conditionalFormatting>
  <conditionalFormatting sqref="D36">
    <cfRule type="cellIs" priority="488" dxfId="0" operator="equal" stopIfTrue="1">
      <formula>"CW 2130-R11"</formula>
    </cfRule>
    <cfRule type="cellIs" priority="489" dxfId="0" operator="equal" stopIfTrue="1">
      <formula>"CW 3120-R2"</formula>
    </cfRule>
    <cfRule type="cellIs" priority="490" dxfId="0" operator="equal" stopIfTrue="1">
      <formula>"CW 3240-R7"</formula>
    </cfRule>
  </conditionalFormatting>
  <conditionalFormatting sqref="D37">
    <cfRule type="cellIs" priority="485" dxfId="0" operator="equal" stopIfTrue="1">
      <formula>"CW 2130-R11"</formula>
    </cfRule>
    <cfRule type="cellIs" priority="486" dxfId="0" operator="equal" stopIfTrue="1">
      <formula>"CW 3120-R2"</formula>
    </cfRule>
    <cfRule type="cellIs" priority="487" dxfId="0" operator="equal" stopIfTrue="1">
      <formula>"CW 3240-R7"</formula>
    </cfRule>
  </conditionalFormatting>
  <conditionalFormatting sqref="D54">
    <cfRule type="cellIs" priority="416" dxfId="0" operator="equal" stopIfTrue="1">
      <formula>"CW 2130-R11"</formula>
    </cfRule>
    <cfRule type="cellIs" priority="417" dxfId="0" operator="equal" stopIfTrue="1">
      <formula>"CW 3120-R2"</formula>
    </cfRule>
    <cfRule type="cellIs" priority="418" dxfId="0" operator="equal" stopIfTrue="1">
      <formula>"CW 3240-R7"</formula>
    </cfRule>
  </conditionalFormatting>
  <conditionalFormatting sqref="D55">
    <cfRule type="cellIs" priority="413" dxfId="0" operator="equal" stopIfTrue="1">
      <formula>"CW 2130-R11"</formula>
    </cfRule>
    <cfRule type="cellIs" priority="414" dxfId="0" operator="equal" stopIfTrue="1">
      <formula>"CW 3120-R2"</formula>
    </cfRule>
    <cfRule type="cellIs" priority="415" dxfId="0" operator="equal" stopIfTrue="1">
      <formula>"CW 3240-R7"</formula>
    </cfRule>
  </conditionalFormatting>
  <conditionalFormatting sqref="D61">
    <cfRule type="cellIs" priority="398" dxfId="0" operator="equal" stopIfTrue="1">
      <formula>"CW 2130-R11"</formula>
    </cfRule>
    <cfRule type="cellIs" priority="399" dxfId="0" operator="equal" stopIfTrue="1">
      <formula>"CW 3120-R2"</formula>
    </cfRule>
    <cfRule type="cellIs" priority="400" dxfId="0" operator="equal" stopIfTrue="1">
      <formula>"CW 3240-R7"</formula>
    </cfRule>
  </conditionalFormatting>
  <conditionalFormatting sqref="D132">
    <cfRule type="cellIs" priority="83" dxfId="0" operator="equal" stopIfTrue="1">
      <formula>"CW 2130-R11"</formula>
    </cfRule>
    <cfRule type="cellIs" priority="84" dxfId="0" operator="equal" stopIfTrue="1">
      <formula>"CW 3120-R2"</formula>
    </cfRule>
    <cfRule type="cellIs" priority="85" dxfId="0" operator="equal" stopIfTrue="1">
      <formula>"CW 3240-R7"</formula>
    </cfRule>
  </conditionalFormatting>
  <conditionalFormatting sqref="D151">
    <cfRule type="cellIs" priority="80" dxfId="0" operator="equal" stopIfTrue="1">
      <formula>"CW 2130-R11"</formula>
    </cfRule>
    <cfRule type="cellIs" priority="81" dxfId="0" operator="equal" stopIfTrue="1">
      <formula>"CW 3120-R2"</formula>
    </cfRule>
    <cfRule type="cellIs" priority="82" dxfId="0" operator="equal" stopIfTrue="1">
      <formula>"CW 3240-R7"</formula>
    </cfRule>
  </conditionalFormatting>
  <conditionalFormatting sqref="D152">
    <cfRule type="cellIs" priority="77" dxfId="0" operator="equal" stopIfTrue="1">
      <formula>"CW 2130-R11"</formula>
    </cfRule>
    <cfRule type="cellIs" priority="78" dxfId="0" operator="equal" stopIfTrue="1">
      <formula>"CW 3120-R2"</formula>
    </cfRule>
    <cfRule type="cellIs" priority="79" dxfId="0" operator="equal" stopIfTrue="1">
      <formula>"CW 3240-R7"</formula>
    </cfRule>
  </conditionalFormatting>
  <conditionalFormatting sqref="D153:D154">
    <cfRule type="cellIs" priority="74" dxfId="0" operator="equal" stopIfTrue="1">
      <formula>"CW 2130-R11"</formula>
    </cfRule>
    <cfRule type="cellIs" priority="75" dxfId="0" operator="equal" stopIfTrue="1">
      <formula>"CW 3120-R2"</formula>
    </cfRule>
    <cfRule type="cellIs" priority="76" dxfId="0" operator="equal" stopIfTrue="1">
      <formula>"CW 3240-R7"</formula>
    </cfRule>
  </conditionalFormatting>
  <conditionalFormatting sqref="D155:D156">
    <cfRule type="cellIs" priority="71" dxfId="0" operator="equal" stopIfTrue="1">
      <formula>"CW 2130-R11"</formula>
    </cfRule>
    <cfRule type="cellIs" priority="72" dxfId="0" operator="equal" stopIfTrue="1">
      <formula>"CW 3120-R2"</formula>
    </cfRule>
    <cfRule type="cellIs" priority="73" dxfId="0" operator="equal" stopIfTrue="1">
      <formula>"CW 3240-R7"</formula>
    </cfRule>
  </conditionalFormatting>
  <conditionalFormatting sqref="D157">
    <cfRule type="cellIs" priority="68" dxfId="0" operator="equal" stopIfTrue="1">
      <formula>"CW 2130-R11"</formula>
    </cfRule>
    <cfRule type="cellIs" priority="69" dxfId="0" operator="equal" stopIfTrue="1">
      <formula>"CW 3120-R2"</formula>
    </cfRule>
    <cfRule type="cellIs" priority="70" dxfId="0" operator="equal" stopIfTrue="1">
      <formula>"CW 3240-R7"</formula>
    </cfRule>
  </conditionalFormatting>
  <conditionalFormatting sqref="D158:D159">
    <cfRule type="cellIs" priority="65" dxfId="0" operator="equal" stopIfTrue="1">
      <formula>"CW 2130-R11"</formula>
    </cfRule>
    <cfRule type="cellIs" priority="66" dxfId="0" operator="equal" stopIfTrue="1">
      <formula>"CW 3120-R2"</formula>
    </cfRule>
    <cfRule type="cellIs" priority="67" dxfId="0" operator="equal" stopIfTrue="1">
      <formula>"CW 3240-R7"</formula>
    </cfRule>
  </conditionalFormatting>
  <conditionalFormatting sqref="D77">
    <cfRule type="cellIs" priority="344" dxfId="0" operator="equal" stopIfTrue="1">
      <formula>"CW 2130-R11"</formula>
    </cfRule>
    <cfRule type="cellIs" priority="345" dxfId="0" operator="equal" stopIfTrue="1">
      <formula>"CW 3120-R2"</formula>
    </cfRule>
    <cfRule type="cellIs" priority="346" dxfId="0" operator="equal" stopIfTrue="1">
      <formula>"CW 3240-R7"</formula>
    </cfRule>
  </conditionalFormatting>
  <conditionalFormatting sqref="D79">
    <cfRule type="cellIs" priority="341" dxfId="0" operator="equal" stopIfTrue="1">
      <formula>"CW 2130-R11"</formula>
    </cfRule>
    <cfRule type="cellIs" priority="342" dxfId="0" operator="equal" stopIfTrue="1">
      <formula>"CW 3120-R2"</formula>
    </cfRule>
    <cfRule type="cellIs" priority="343" dxfId="0" operator="equal" stopIfTrue="1">
      <formula>"CW 3240-R7"</formula>
    </cfRule>
  </conditionalFormatting>
  <conditionalFormatting sqref="D81">
    <cfRule type="cellIs" priority="335" dxfId="0" operator="equal" stopIfTrue="1">
      <formula>"CW 2130-R11"</formula>
    </cfRule>
    <cfRule type="cellIs" priority="336" dxfId="0" operator="equal" stopIfTrue="1">
      <formula>"CW 3120-R2"</formula>
    </cfRule>
    <cfRule type="cellIs" priority="337" dxfId="0" operator="equal" stopIfTrue="1">
      <formula>"CW 3240-R7"</formula>
    </cfRule>
  </conditionalFormatting>
  <conditionalFormatting sqref="D78">
    <cfRule type="cellIs" priority="323" dxfId="0" operator="equal" stopIfTrue="1">
      <formula>"CW 2130-R11"</formula>
    </cfRule>
    <cfRule type="cellIs" priority="324" dxfId="0" operator="equal" stopIfTrue="1">
      <formula>"CW 3120-R2"</formula>
    </cfRule>
    <cfRule type="cellIs" priority="325" dxfId="0" operator="equal" stopIfTrue="1">
      <formula>"CW 3240-R7"</formula>
    </cfRule>
  </conditionalFormatting>
  <conditionalFormatting sqref="D85">
    <cfRule type="cellIs" priority="320" dxfId="0" operator="equal" stopIfTrue="1">
      <formula>"CW 2130-R11"</formula>
    </cfRule>
    <cfRule type="cellIs" priority="321" dxfId="0" operator="equal" stopIfTrue="1">
      <formula>"CW 3120-R2"</formula>
    </cfRule>
    <cfRule type="cellIs" priority="322" dxfId="0" operator="equal" stopIfTrue="1">
      <formula>"CW 3240-R7"</formula>
    </cfRule>
  </conditionalFormatting>
  <conditionalFormatting sqref="D86">
    <cfRule type="cellIs" priority="317" dxfId="0" operator="equal" stopIfTrue="1">
      <formula>"CW 2130-R11"</formula>
    </cfRule>
    <cfRule type="cellIs" priority="318" dxfId="0" operator="equal" stopIfTrue="1">
      <formula>"CW 3120-R2"</formula>
    </cfRule>
    <cfRule type="cellIs" priority="319" dxfId="0" operator="equal" stopIfTrue="1">
      <formula>"CW 3240-R7"</formula>
    </cfRule>
  </conditionalFormatting>
  <conditionalFormatting sqref="D89">
    <cfRule type="cellIs" priority="302" dxfId="0" operator="equal" stopIfTrue="1">
      <formula>"CW 2130-R11"</formula>
    </cfRule>
    <cfRule type="cellIs" priority="303" dxfId="0" operator="equal" stopIfTrue="1">
      <formula>"CW 3120-R2"</formula>
    </cfRule>
    <cfRule type="cellIs" priority="304" dxfId="0" operator="equal" stopIfTrue="1">
      <formula>"CW 3240-R7"</formula>
    </cfRule>
  </conditionalFormatting>
  <conditionalFormatting sqref="D87">
    <cfRule type="cellIs" priority="308" dxfId="0" operator="equal" stopIfTrue="1">
      <formula>"CW 2130-R11"</formula>
    </cfRule>
    <cfRule type="cellIs" priority="309" dxfId="0" operator="equal" stopIfTrue="1">
      <formula>"CW 3120-R2"</formula>
    </cfRule>
    <cfRule type="cellIs" priority="310" dxfId="0" operator="equal" stopIfTrue="1">
      <formula>"CW 3240-R7"</formula>
    </cfRule>
  </conditionalFormatting>
  <conditionalFormatting sqref="D94">
    <cfRule type="cellIs" priority="284" dxfId="0" operator="equal" stopIfTrue="1">
      <formula>"CW 2130-R11"</formula>
    </cfRule>
    <cfRule type="cellIs" priority="285" dxfId="0" operator="equal" stopIfTrue="1">
      <formula>"CW 3120-R2"</formula>
    </cfRule>
    <cfRule type="cellIs" priority="286" dxfId="0" operator="equal" stopIfTrue="1">
      <formula>"CW 3240-R7"</formula>
    </cfRule>
  </conditionalFormatting>
  <conditionalFormatting sqref="D95">
    <cfRule type="cellIs" priority="281" dxfId="0" operator="equal" stopIfTrue="1">
      <formula>"CW 2130-R11"</formula>
    </cfRule>
    <cfRule type="cellIs" priority="282" dxfId="0" operator="equal" stopIfTrue="1">
      <formula>"CW 3120-R2"</formula>
    </cfRule>
    <cfRule type="cellIs" priority="283" dxfId="0" operator="equal" stopIfTrue="1">
      <formula>"CW 3240-R7"</formula>
    </cfRule>
  </conditionalFormatting>
  <conditionalFormatting sqref="D88">
    <cfRule type="cellIs" priority="305" dxfId="0" operator="equal" stopIfTrue="1">
      <formula>"CW 2130-R11"</formula>
    </cfRule>
    <cfRule type="cellIs" priority="306" dxfId="0" operator="equal" stopIfTrue="1">
      <formula>"CW 3120-R2"</formula>
    </cfRule>
    <cfRule type="cellIs" priority="307" dxfId="0" operator="equal" stopIfTrue="1">
      <formula>"CW 3240-R7"</formula>
    </cfRule>
  </conditionalFormatting>
  <conditionalFormatting sqref="D90">
    <cfRule type="cellIs" priority="299" dxfId="0" operator="equal" stopIfTrue="1">
      <formula>"CW 2130-R11"</formula>
    </cfRule>
    <cfRule type="cellIs" priority="300" dxfId="0" operator="equal" stopIfTrue="1">
      <formula>"CW 3120-R2"</formula>
    </cfRule>
    <cfRule type="cellIs" priority="301" dxfId="0" operator="equal" stopIfTrue="1">
      <formula>"CW 3240-R7"</formula>
    </cfRule>
  </conditionalFormatting>
  <conditionalFormatting sqref="D98">
    <cfRule type="cellIs" priority="266" dxfId="0" operator="equal" stopIfTrue="1">
      <formula>"CW 2130-R11"</formula>
    </cfRule>
    <cfRule type="cellIs" priority="267" dxfId="0" operator="equal" stopIfTrue="1">
      <formula>"CW 3120-R2"</formula>
    </cfRule>
    <cfRule type="cellIs" priority="268" dxfId="0" operator="equal" stopIfTrue="1">
      <formula>"CW 3240-R7"</formula>
    </cfRule>
  </conditionalFormatting>
  <conditionalFormatting sqref="D99">
    <cfRule type="cellIs" priority="263" dxfId="0" operator="equal" stopIfTrue="1">
      <formula>"CW 2130-R11"</formula>
    </cfRule>
    <cfRule type="cellIs" priority="264" dxfId="0" operator="equal" stopIfTrue="1">
      <formula>"CW 3120-R2"</formula>
    </cfRule>
    <cfRule type="cellIs" priority="265" dxfId="0" operator="equal" stopIfTrue="1">
      <formula>"CW 3240-R7"</formula>
    </cfRule>
  </conditionalFormatting>
  <conditionalFormatting sqref="D96">
    <cfRule type="cellIs" priority="272" dxfId="0" operator="equal" stopIfTrue="1">
      <formula>"CW 2130-R11"</formula>
    </cfRule>
    <cfRule type="cellIs" priority="273" dxfId="0" operator="equal" stopIfTrue="1">
      <formula>"CW 3120-R2"</formula>
    </cfRule>
    <cfRule type="cellIs" priority="274" dxfId="0" operator="equal" stopIfTrue="1">
      <formula>"CW 3240-R7"</formula>
    </cfRule>
  </conditionalFormatting>
  <conditionalFormatting sqref="D103">
    <cfRule type="cellIs" priority="248" dxfId="0" operator="equal" stopIfTrue="1">
      <formula>"CW 2130-R11"</formula>
    </cfRule>
    <cfRule type="cellIs" priority="249" dxfId="0" operator="equal" stopIfTrue="1">
      <formula>"CW 3120-R2"</formula>
    </cfRule>
    <cfRule type="cellIs" priority="250" dxfId="0" operator="equal" stopIfTrue="1">
      <formula>"CW 3240-R7"</formula>
    </cfRule>
  </conditionalFormatting>
  <conditionalFormatting sqref="D104">
    <cfRule type="cellIs" priority="245" dxfId="0" operator="equal" stopIfTrue="1">
      <formula>"CW 2130-R11"</formula>
    </cfRule>
    <cfRule type="cellIs" priority="246" dxfId="0" operator="equal" stopIfTrue="1">
      <formula>"CW 3120-R2"</formula>
    </cfRule>
    <cfRule type="cellIs" priority="247" dxfId="0" operator="equal" stopIfTrue="1">
      <formula>"CW 3240-R7"</formula>
    </cfRule>
  </conditionalFormatting>
  <conditionalFormatting sqref="D97">
    <cfRule type="cellIs" priority="269" dxfId="0" operator="equal" stopIfTrue="1">
      <formula>"CW 2130-R11"</formula>
    </cfRule>
    <cfRule type="cellIs" priority="270" dxfId="0" operator="equal" stopIfTrue="1">
      <formula>"CW 3120-R2"</formula>
    </cfRule>
    <cfRule type="cellIs" priority="271" dxfId="0" operator="equal" stopIfTrue="1">
      <formula>"CW 3240-R7"</formula>
    </cfRule>
  </conditionalFormatting>
  <conditionalFormatting sqref="D109">
    <cfRule type="cellIs" priority="230" dxfId="0" operator="equal" stopIfTrue="1">
      <formula>"CW 2130-R11"</formula>
    </cfRule>
    <cfRule type="cellIs" priority="231" dxfId="0" operator="equal" stopIfTrue="1">
      <formula>"CW 3120-R2"</formula>
    </cfRule>
    <cfRule type="cellIs" priority="232" dxfId="0" operator="equal" stopIfTrue="1">
      <formula>"CW 3240-R7"</formula>
    </cfRule>
  </conditionalFormatting>
  <conditionalFormatting sqref="D110">
    <cfRule type="cellIs" priority="227" dxfId="0" operator="equal" stopIfTrue="1">
      <formula>"CW 2130-R11"</formula>
    </cfRule>
    <cfRule type="cellIs" priority="228" dxfId="0" operator="equal" stopIfTrue="1">
      <formula>"CW 3120-R2"</formula>
    </cfRule>
    <cfRule type="cellIs" priority="229" dxfId="0" operator="equal" stopIfTrue="1">
      <formula>"CW 3240-R7"</formula>
    </cfRule>
  </conditionalFormatting>
  <conditionalFormatting sqref="D105">
    <cfRule type="cellIs" priority="242" dxfId="0" operator="equal" stopIfTrue="1">
      <formula>"CW 2130-R11"</formula>
    </cfRule>
    <cfRule type="cellIs" priority="243" dxfId="0" operator="equal" stopIfTrue="1">
      <formula>"CW 3120-R2"</formula>
    </cfRule>
    <cfRule type="cellIs" priority="244" dxfId="0" operator="equal" stopIfTrue="1">
      <formula>"CW 3240-R7"</formula>
    </cfRule>
  </conditionalFormatting>
  <conditionalFormatting sqref="D106">
    <cfRule type="cellIs" priority="239" dxfId="0" operator="equal" stopIfTrue="1">
      <formula>"CW 2130-R11"</formula>
    </cfRule>
    <cfRule type="cellIs" priority="240" dxfId="0" operator="equal" stopIfTrue="1">
      <formula>"CW 3120-R2"</formula>
    </cfRule>
    <cfRule type="cellIs" priority="241" dxfId="0" operator="equal" stopIfTrue="1">
      <formula>"CW 3240-R7"</formula>
    </cfRule>
  </conditionalFormatting>
  <conditionalFormatting sqref="D107">
    <cfRule type="cellIs" priority="236" dxfId="0" operator="equal" stopIfTrue="1">
      <formula>"CW 2130-R11"</formula>
    </cfRule>
    <cfRule type="cellIs" priority="237" dxfId="0" operator="equal" stopIfTrue="1">
      <formula>"CW 3120-R2"</formula>
    </cfRule>
    <cfRule type="cellIs" priority="238" dxfId="0" operator="equal" stopIfTrue="1">
      <formula>"CW 3240-R7"</formula>
    </cfRule>
  </conditionalFormatting>
  <conditionalFormatting sqref="D108">
    <cfRule type="cellIs" priority="233" dxfId="0" operator="equal" stopIfTrue="1">
      <formula>"CW 2130-R11"</formula>
    </cfRule>
    <cfRule type="cellIs" priority="234" dxfId="0" operator="equal" stopIfTrue="1">
      <formula>"CW 3120-R2"</formula>
    </cfRule>
    <cfRule type="cellIs" priority="235" dxfId="0" operator="equal" stopIfTrue="1">
      <formula>"CW 3240-R7"</formula>
    </cfRule>
  </conditionalFormatting>
  <conditionalFormatting sqref="D114">
    <cfRule type="cellIs" priority="212" dxfId="0" operator="equal" stopIfTrue="1">
      <formula>"CW 2130-R11"</formula>
    </cfRule>
    <cfRule type="cellIs" priority="213" dxfId="0" operator="equal" stopIfTrue="1">
      <formula>"CW 3120-R2"</formula>
    </cfRule>
    <cfRule type="cellIs" priority="214" dxfId="0" operator="equal" stopIfTrue="1">
      <formula>"CW 3240-R7"</formula>
    </cfRule>
  </conditionalFormatting>
  <conditionalFormatting sqref="D120">
    <cfRule type="cellIs" priority="194" dxfId="0" operator="equal" stopIfTrue="1">
      <formula>"CW 2130-R11"</formula>
    </cfRule>
    <cfRule type="cellIs" priority="195" dxfId="0" operator="equal" stopIfTrue="1">
      <formula>"CW 3120-R2"</formula>
    </cfRule>
    <cfRule type="cellIs" priority="196" dxfId="0" operator="equal" stopIfTrue="1">
      <formula>"CW 3240-R7"</formula>
    </cfRule>
  </conditionalFormatting>
  <conditionalFormatting sqref="D121">
    <cfRule type="cellIs" priority="191" dxfId="0" operator="equal" stopIfTrue="1">
      <formula>"CW 2130-R11"</formula>
    </cfRule>
    <cfRule type="cellIs" priority="192" dxfId="0" operator="equal" stopIfTrue="1">
      <formula>"CW 3120-R2"</formula>
    </cfRule>
    <cfRule type="cellIs" priority="193" dxfId="0" operator="equal" stopIfTrue="1">
      <formula>"CW 3240-R7"</formula>
    </cfRule>
  </conditionalFormatting>
  <conditionalFormatting sqref="D115">
    <cfRule type="cellIs" priority="209" dxfId="0" operator="equal" stopIfTrue="1">
      <formula>"CW 2130-R11"</formula>
    </cfRule>
    <cfRule type="cellIs" priority="210" dxfId="0" operator="equal" stopIfTrue="1">
      <formula>"CW 3120-R2"</formula>
    </cfRule>
    <cfRule type="cellIs" priority="211" dxfId="0" operator="equal" stopIfTrue="1">
      <formula>"CW 3240-R7"</formula>
    </cfRule>
  </conditionalFormatting>
  <conditionalFormatting sqref="D116">
    <cfRule type="cellIs" priority="206" dxfId="0" operator="equal" stopIfTrue="1">
      <formula>"CW 2130-R11"</formula>
    </cfRule>
    <cfRule type="cellIs" priority="207" dxfId="0" operator="equal" stopIfTrue="1">
      <formula>"CW 3120-R2"</formula>
    </cfRule>
    <cfRule type="cellIs" priority="208" dxfId="0" operator="equal" stopIfTrue="1">
      <formula>"CW 3240-R7"</formula>
    </cfRule>
  </conditionalFormatting>
  <conditionalFormatting sqref="D117">
    <cfRule type="cellIs" priority="203" dxfId="0" operator="equal" stopIfTrue="1">
      <formula>"CW 2130-R11"</formula>
    </cfRule>
    <cfRule type="cellIs" priority="204" dxfId="0" operator="equal" stopIfTrue="1">
      <formula>"CW 3120-R2"</formula>
    </cfRule>
    <cfRule type="cellIs" priority="205" dxfId="0" operator="equal" stopIfTrue="1">
      <formula>"CW 3240-R7"</formula>
    </cfRule>
  </conditionalFormatting>
  <conditionalFormatting sqref="D118">
    <cfRule type="cellIs" priority="200" dxfId="0" operator="equal" stopIfTrue="1">
      <formula>"CW 2130-R11"</formula>
    </cfRule>
    <cfRule type="cellIs" priority="201" dxfId="0" operator="equal" stopIfTrue="1">
      <formula>"CW 3120-R2"</formula>
    </cfRule>
    <cfRule type="cellIs" priority="202" dxfId="0" operator="equal" stopIfTrue="1">
      <formula>"CW 3240-R7"</formula>
    </cfRule>
  </conditionalFormatting>
  <conditionalFormatting sqref="D119">
    <cfRule type="cellIs" priority="197" dxfId="0" operator="equal" stopIfTrue="1">
      <formula>"CW 2130-R11"</formula>
    </cfRule>
    <cfRule type="cellIs" priority="198" dxfId="0" operator="equal" stopIfTrue="1">
      <formula>"CW 3120-R2"</formula>
    </cfRule>
    <cfRule type="cellIs" priority="199" dxfId="0" operator="equal" stopIfTrue="1">
      <formula>"CW 3240-R7"</formula>
    </cfRule>
  </conditionalFormatting>
  <conditionalFormatting sqref="D136">
    <cfRule type="cellIs" priority="176" dxfId="0" operator="equal" stopIfTrue="1">
      <formula>"CW 2130-R11"</formula>
    </cfRule>
    <cfRule type="cellIs" priority="177" dxfId="0" operator="equal" stopIfTrue="1">
      <formula>"CW 3120-R2"</formula>
    </cfRule>
    <cfRule type="cellIs" priority="178" dxfId="0" operator="equal" stopIfTrue="1">
      <formula>"CW 3240-R7"</formula>
    </cfRule>
  </conditionalFormatting>
  <conditionalFormatting sqref="D145">
    <cfRule type="cellIs" priority="149" dxfId="0" operator="equal" stopIfTrue="1">
      <formula>"CW 2130-R11"</formula>
    </cfRule>
    <cfRule type="cellIs" priority="150" dxfId="0" operator="equal" stopIfTrue="1">
      <formula>"CW 3240-R7"</formula>
    </cfRule>
  </conditionalFormatting>
  <conditionalFormatting sqref="D142">
    <cfRule type="cellIs" priority="158" dxfId="0" operator="equal" stopIfTrue="1">
      <formula>"CW 2130-R11"</formula>
    </cfRule>
    <cfRule type="cellIs" priority="159" dxfId="0" operator="equal" stopIfTrue="1">
      <formula>"CW 3120-R2"</formula>
    </cfRule>
    <cfRule type="cellIs" priority="160" dxfId="0" operator="equal" stopIfTrue="1">
      <formula>"CW 3240-R7"</formula>
    </cfRule>
  </conditionalFormatting>
  <conditionalFormatting sqref="D143">
    <cfRule type="cellIs" priority="155" dxfId="0" operator="equal" stopIfTrue="1">
      <formula>"CW 2130-R11"</formula>
    </cfRule>
    <cfRule type="cellIs" priority="156" dxfId="0" operator="equal" stopIfTrue="1">
      <formula>"CW 3120-R2"</formula>
    </cfRule>
    <cfRule type="cellIs" priority="157" dxfId="0" operator="equal" stopIfTrue="1">
      <formula>"CW 3240-R7"</formula>
    </cfRule>
  </conditionalFormatting>
  <conditionalFormatting sqref="D137">
    <cfRule type="cellIs" priority="173" dxfId="0" operator="equal" stopIfTrue="1">
      <formula>"CW 2130-R11"</formula>
    </cfRule>
    <cfRule type="cellIs" priority="174" dxfId="0" operator="equal" stopIfTrue="1">
      <formula>"CW 3120-R2"</formula>
    </cfRule>
    <cfRule type="cellIs" priority="175" dxfId="0" operator="equal" stopIfTrue="1">
      <formula>"CW 3240-R7"</formula>
    </cfRule>
  </conditionalFormatting>
  <conditionalFormatting sqref="D138">
    <cfRule type="cellIs" priority="170" dxfId="0" operator="equal" stopIfTrue="1">
      <formula>"CW 2130-R11"</formula>
    </cfRule>
    <cfRule type="cellIs" priority="171" dxfId="0" operator="equal" stopIfTrue="1">
      <formula>"CW 3120-R2"</formula>
    </cfRule>
    <cfRule type="cellIs" priority="172" dxfId="0" operator="equal" stopIfTrue="1">
      <formula>"CW 3240-R7"</formula>
    </cfRule>
  </conditionalFormatting>
  <conditionalFormatting sqref="D139">
    <cfRule type="cellIs" priority="167" dxfId="0" operator="equal" stopIfTrue="1">
      <formula>"CW 2130-R11"</formula>
    </cfRule>
    <cfRule type="cellIs" priority="168" dxfId="0" operator="equal" stopIfTrue="1">
      <formula>"CW 3120-R2"</formula>
    </cfRule>
    <cfRule type="cellIs" priority="169" dxfId="0" operator="equal" stopIfTrue="1">
      <formula>"CW 3240-R7"</formula>
    </cfRule>
  </conditionalFormatting>
  <conditionalFormatting sqref="D140">
    <cfRule type="cellIs" priority="164" dxfId="0" operator="equal" stopIfTrue="1">
      <formula>"CW 2130-R11"</formula>
    </cfRule>
    <cfRule type="cellIs" priority="165" dxfId="0" operator="equal" stopIfTrue="1">
      <formula>"CW 3120-R2"</formula>
    </cfRule>
    <cfRule type="cellIs" priority="166" dxfId="0" operator="equal" stopIfTrue="1">
      <formula>"CW 3240-R7"</formula>
    </cfRule>
  </conditionalFormatting>
  <conditionalFormatting sqref="D141">
    <cfRule type="cellIs" priority="161" dxfId="0" operator="equal" stopIfTrue="1">
      <formula>"CW 2130-R11"</formula>
    </cfRule>
    <cfRule type="cellIs" priority="162" dxfId="0" operator="equal" stopIfTrue="1">
      <formula>"CW 3120-R2"</formula>
    </cfRule>
    <cfRule type="cellIs" priority="163" dxfId="0" operator="equal" stopIfTrue="1">
      <formula>"CW 3240-R7"</formula>
    </cfRule>
  </conditionalFormatting>
  <conditionalFormatting sqref="D147">
    <cfRule type="cellIs" priority="146" dxfId="0" operator="equal" stopIfTrue="1">
      <formula>"CW 2130-R11"</formula>
    </cfRule>
    <cfRule type="cellIs" priority="147" dxfId="0" operator="equal" stopIfTrue="1">
      <formula>"CW 3120-R2"</formula>
    </cfRule>
    <cfRule type="cellIs" priority="148" dxfId="0" operator="equal" stopIfTrue="1">
      <formula>"CW 3240-R7"</formula>
    </cfRule>
  </conditionalFormatting>
  <conditionalFormatting sqref="D183">
    <cfRule type="cellIs" priority="113" dxfId="0" operator="equal" stopIfTrue="1">
      <formula>"CW 2130-R11"</formula>
    </cfRule>
    <cfRule type="cellIs" priority="114" dxfId="0" operator="equal" stopIfTrue="1">
      <formula>"CW 3240-R7"</formula>
    </cfRule>
  </conditionalFormatting>
  <conditionalFormatting sqref="D185">
    <cfRule type="cellIs" priority="110" dxfId="0" operator="equal" stopIfTrue="1">
      <formula>"CW 2130-R11"</formula>
    </cfRule>
    <cfRule type="cellIs" priority="111" dxfId="0" operator="equal" stopIfTrue="1">
      <formula>"CW 3120-R2"</formula>
    </cfRule>
    <cfRule type="cellIs" priority="112" dxfId="0" operator="equal" stopIfTrue="1">
      <formula>"CW 3240-R7"</formula>
    </cfRule>
  </conditionalFormatting>
  <conditionalFormatting sqref="D125">
    <cfRule type="cellIs" priority="104" dxfId="0" operator="equal" stopIfTrue="1">
      <formula>"CW 2130-R11"</formula>
    </cfRule>
    <cfRule type="cellIs" priority="105" dxfId="0" operator="equal" stopIfTrue="1">
      <formula>"CW 3120-R2"</formula>
    </cfRule>
    <cfRule type="cellIs" priority="106" dxfId="0" operator="equal" stopIfTrue="1">
      <formula>"CW 3240-R7"</formula>
    </cfRule>
  </conditionalFormatting>
  <conditionalFormatting sqref="D126">
    <cfRule type="cellIs" priority="101" dxfId="0" operator="equal" stopIfTrue="1">
      <formula>"CW 2130-R11"</formula>
    </cfRule>
    <cfRule type="cellIs" priority="102" dxfId="0" operator="equal" stopIfTrue="1">
      <formula>"CW 3120-R2"</formula>
    </cfRule>
    <cfRule type="cellIs" priority="103" dxfId="0" operator="equal" stopIfTrue="1">
      <formula>"CW 3240-R7"</formula>
    </cfRule>
  </conditionalFormatting>
  <conditionalFormatting sqref="D127">
    <cfRule type="cellIs" priority="98" dxfId="0" operator="equal" stopIfTrue="1">
      <formula>"CW 2130-R11"</formula>
    </cfRule>
    <cfRule type="cellIs" priority="99" dxfId="0" operator="equal" stopIfTrue="1">
      <formula>"CW 3120-R2"</formula>
    </cfRule>
    <cfRule type="cellIs" priority="100" dxfId="0" operator="equal" stopIfTrue="1">
      <formula>"CW 3240-R7"</formula>
    </cfRule>
  </conditionalFormatting>
  <conditionalFormatting sqref="D128">
    <cfRule type="cellIs" priority="95" dxfId="0" operator="equal" stopIfTrue="1">
      <formula>"CW 2130-R11"</formula>
    </cfRule>
    <cfRule type="cellIs" priority="96" dxfId="0" operator="equal" stopIfTrue="1">
      <formula>"CW 3120-R2"</formula>
    </cfRule>
    <cfRule type="cellIs" priority="97" dxfId="0" operator="equal" stopIfTrue="1">
      <formula>"CW 3240-R7"</formula>
    </cfRule>
  </conditionalFormatting>
  <conditionalFormatting sqref="D129">
    <cfRule type="cellIs" priority="92" dxfId="0" operator="equal" stopIfTrue="1">
      <formula>"CW 2130-R11"</formula>
    </cfRule>
    <cfRule type="cellIs" priority="93" dxfId="0" operator="equal" stopIfTrue="1">
      <formula>"CW 3120-R2"</formula>
    </cfRule>
    <cfRule type="cellIs" priority="94" dxfId="0" operator="equal" stopIfTrue="1">
      <formula>"CW 3240-R7"</formula>
    </cfRule>
  </conditionalFormatting>
  <conditionalFormatting sqref="D130">
    <cfRule type="cellIs" priority="89" dxfId="0" operator="equal" stopIfTrue="1">
      <formula>"CW 2130-R11"</formula>
    </cfRule>
    <cfRule type="cellIs" priority="90" dxfId="0" operator="equal" stopIfTrue="1">
      <formula>"CW 3120-R2"</formula>
    </cfRule>
    <cfRule type="cellIs" priority="91" dxfId="0" operator="equal" stopIfTrue="1">
      <formula>"CW 3240-R7"</formula>
    </cfRule>
  </conditionalFormatting>
  <conditionalFormatting sqref="D131">
    <cfRule type="cellIs" priority="86" dxfId="0" operator="equal" stopIfTrue="1">
      <formula>"CW 2130-R11"</formula>
    </cfRule>
    <cfRule type="cellIs" priority="87" dxfId="0" operator="equal" stopIfTrue="1">
      <formula>"CW 3120-R2"</formula>
    </cfRule>
    <cfRule type="cellIs" priority="88" dxfId="0" operator="equal" stopIfTrue="1">
      <formula>"CW 3240-R7"</formula>
    </cfRule>
  </conditionalFormatting>
  <conditionalFormatting sqref="D160:D162">
    <cfRule type="cellIs" priority="62" dxfId="0" operator="equal" stopIfTrue="1">
      <formula>"CW 2130-R11"</formula>
    </cfRule>
    <cfRule type="cellIs" priority="63" dxfId="0" operator="equal" stopIfTrue="1">
      <formula>"CW 3120-R2"</formula>
    </cfRule>
    <cfRule type="cellIs" priority="64" dxfId="0" operator="equal" stopIfTrue="1">
      <formula>"CW 3240-R7"</formula>
    </cfRule>
  </conditionalFormatting>
  <conditionalFormatting sqref="D163">
    <cfRule type="cellIs" priority="59" dxfId="0" operator="equal" stopIfTrue="1">
      <formula>"CW 2130-R11"</formula>
    </cfRule>
    <cfRule type="cellIs" priority="60" dxfId="0" operator="equal" stopIfTrue="1">
      <formula>"CW 3120-R2"</formula>
    </cfRule>
    <cfRule type="cellIs" priority="61" dxfId="0" operator="equal" stopIfTrue="1">
      <formula>"CW 3240-R7"</formula>
    </cfRule>
  </conditionalFormatting>
  <conditionalFormatting sqref="D164">
    <cfRule type="cellIs" priority="56" dxfId="0" operator="equal" stopIfTrue="1">
      <formula>"CW 2130-R11"</formula>
    </cfRule>
    <cfRule type="cellIs" priority="57" dxfId="0" operator="equal" stopIfTrue="1">
      <formula>"CW 3120-R2"</formula>
    </cfRule>
    <cfRule type="cellIs" priority="58" dxfId="0" operator="equal" stopIfTrue="1">
      <formula>"CW 3240-R7"</formula>
    </cfRule>
  </conditionalFormatting>
  <conditionalFormatting sqref="D165">
    <cfRule type="cellIs" priority="53" dxfId="0" operator="equal" stopIfTrue="1">
      <formula>"CW 2130-R11"</formula>
    </cfRule>
    <cfRule type="cellIs" priority="54" dxfId="0" operator="equal" stopIfTrue="1">
      <formula>"CW 3120-R2"</formula>
    </cfRule>
    <cfRule type="cellIs" priority="55" dxfId="0" operator="equal" stopIfTrue="1">
      <formula>"CW 3240-R7"</formula>
    </cfRule>
  </conditionalFormatting>
  <conditionalFormatting sqref="D166:D167">
    <cfRule type="cellIs" priority="50" dxfId="0" operator="equal" stopIfTrue="1">
      <formula>"CW 2130-R11"</formula>
    </cfRule>
    <cfRule type="cellIs" priority="51" dxfId="0" operator="equal" stopIfTrue="1">
      <formula>"CW 3120-R2"</formula>
    </cfRule>
    <cfRule type="cellIs" priority="52" dxfId="0" operator="equal" stopIfTrue="1">
      <formula>"CW 3240-R7"</formula>
    </cfRule>
  </conditionalFormatting>
  <conditionalFormatting sqref="D169">
    <cfRule type="cellIs" priority="48" dxfId="0" operator="equal" stopIfTrue="1">
      <formula>"CW 3120-R2"</formula>
    </cfRule>
    <cfRule type="cellIs" priority="49" dxfId="0" operator="equal" stopIfTrue="1">
      <formula>"CW 3240-R7"</formula>
    </cfRule>
  </conditionalFormatting>
  <conditionalFormatting sqref="D171">
    <cfRule type="cellIs" priority="45" dxfId="0" operator="equal" stopIfTrue="1">
      <formula>"CW 2130-R11"</formula>
    </cfRule>
    <cfRule type="cellIs" priority="46" dxfId="0" operator="equal" stopIfTrue="1">
      <formula>"CW 3120-R2"</formula>
    </cfRule>
    <cfRule type="cellIs" priority="47" dxfId="0" operator="equal" stopIfTrue="1">
      <formula>"CW 3240-R7"</formula>
    </cfRule>
  </conditionalFormatting>
  <conditionalFormatting sqref="D172">
    <cfRule type="cellIs" priority="43" dxfId="0" operator="equal" stopIfTrue="1">
      <formula>"CW 3120-R2"</formula>
    </cfRule>
    <cfRule type="cellIs" priority="44" dxfId="0" operator="equal" stopIfTrue="1">
      <formula>"CW 3240-R7"</formula>
    </cfRule>
  </conditionalFormatting>
  <conditionalFormatting sqref="D174:D176">
    <cfRule type="cellIs" priority="38" dxfId="0" operator="equal" stopIfTrue="1">
      <formula>"CW 2130-R11"</formula>
    </cfRule>
    <cfRule type="cellIs" priority="39" dxfId="0" operator="equal" stopIfTrue="1">
      <formula>"CW 3120-R2"</formula>
    </cfRule>
    <cfRule type="cellIs" priority="40" dxfId="0" operator="equal" stopIfTrue="1">
      <formula>"CW 3240-R7"</formula>
    </cfRule>
  </conditionalFormatting>
  <conditionalFormatting sqref="D173">
    <cfRule type="cellIs" priority="41" dxfId="0" operator="equal" stopIfTrue="1">
      <formula>"CW 3120-R2"</formula>
    </cfRule>
    <cfRule type="cellIs" priority="42" dxfId="0" operator="equal" stopIfTrue="1">
      <formula>"CW 3240-R7"</formula>
    </cfRule>
  </conditionalFormatting>
  <conditionalFormatting sqref="D177:D178">
    <cfRule type="cellIs" priority="36" dxfId="0" operator="equal" stopIfTrue="1">
      <formula>"CW 3120-R2"</formula>
    </cfRule>
    <cfRule type="cellIs" priority="37" dxfId="0" operator="equal" stopIfTrue="1">
      <formula>"CW 3240-R7"</formula>
    </cfRule>
  </conditionalFormatting>
  <conditionalFormatting sqref="D179">
    <cfRule type="cellIs" priority="33" dxfId="0" operator="equal" stopIfTrue="1">
      <formula>"CW 2130-R11"</formula>
    </cfRule>
    <cfRule type="cellIs" priority="34" dxfId="0" operator="equal" stopIfTrue="1">
      <formula>"CW 3120-R2"</formula>
    </cfRule>
    <cfRule type="cellIs" priority="35" dxfId="0" operator="equal" stopIfTrue="1">
      <formula>"CW 3240-R7"</formula>
    </cfRule>
  </conditionalFormatting>
  <conditionalFormatting sqref="D181">
    <cfRule type="cellIs" priority="27" dxfId="0" operator="equal" stopIfTrue="1">
      <formula>"CW 2130-R11"</formula>
    </cfRule>
    <cfRule type="cellIs" priority="28" dxfId="0" operator="equal" stopIfTrue="1">
      <formula>"CW 3120-R2"</formula>
    </cfRule>
    <cfRule type="cellIs" priority="29" dxfId="0" operator="equal" stopIfTrue="1">
      <formula>"CW 3240-R7"</formula>
    </cfRule>
  </conditionalFormatting>
  <conditionalFormatting sqref="D187">
    <cfRule type="cellIs" priority="19" dxfId="0" operator="equal" stopIfTrue="1">
      <formula>"CW 2130-R11"</formula>
    </cfRule>
    <cfRule type="cellIs" priority="20" dxfId="0" operator="equal" stopIfTrue="1">
      <formula>"CW 3120-R2"</formula>
    </cfRule>
    <cfRule type="cellIs" priority="21" dxfId="0" operator="equal" stopIfTrue="1">
      <formula>"CW 3240-R7"</formula>
    </cfRule>
  </conditionalFormatting>
  <conditionalFormatting sqref="D186">
    <cfRule type="cellIs" priority="22" dxfId="0" operator="equal" stopIfTrue="1">
      <formula>"CW 3120-R2"</formula>
    </cfRule>
    <cfRule type="cellIs" priority="23" dxfId="0" operator="equal" stopIfTrue="1">
      <formula>"CW 3240-R7"</formula>
    </cfRule>
  </conditionalFormatting>
  <conditionalFormatting sqref="D188">
    <cfRule type="cellIs" priority="16" dxfId="0" operator="equal" stopIfTrue="1">
      <formula>"CW 2130-R11"</formula>
    </cfRule>
    <cfRule type="cellIs" priority="17" dxfId="0" operator="equal" stopIfTrue="1">
      <formula>"CW 3120-R2"</formula>
    </cfRule>
    <cfRule type="cellIs" priority="18" dxfId="0" operator="equal" stopIfTrue="1">
      <formula>"CW 3240-R7"</formula>
    </cfRule>
  </conditionalFormatting>
  <conditionalFormatting sqref="D180">
    <cfRule type="cellIs" priority="10" dxfId="0" operator="equal" stopIfTrue="1">
      <formula>"CW 2130-R11"</formula>
    </cfRule>
    <cfRule type="cellIs" priority="11" dxfId="0" operator="equal" stopIfTrue="1">
      <formula>"CW 3120-R2"</formula>
    </cfRule>
    <cfRule type="cellIs" priority="12" dxfId="0" operator="equal" stopIfTrue="1">
      <formula>"CW 3240-R7"</formula>
    </cfRule>
  </conditionalFormatting>
  <conditionalFormatting sqref="D182">
    <cfRule type="cellIs" priority="7" dxfId="0" operator="equal" stopIfTrue="1">
      <formula>"CW 2130-R11"</formula>
    </cfRule>
    <cfRule type="cellIs" priority="8" dxfId="0" operator="equal" stopIfTrue="1">
      <formula>"CW 3120-R2"</formula>
    </cfRule>
    <cfRule type="cellIs" priority="9" dxfId="0" operator="equal" stopIfTrue="1">
      <formula>"CW 3240-R7"</formula>
    </cfRule>
  </conditionalFormatting>
  <conditionalFormatting sqref="D170">
    <cfRule type="cellIs" priority="4" dxfId="0" operator="equal" stopIfTrue="1">
      <formula>"CW 2130-R11"</formula>
    </cfRule>
    <cfRule type="cellIs" priority="5" dxfId="0" operator="equal" stopIfTrue="1">
      <formula>"CW 3120-R2"</formula>
    </cfRule>
    <cfRule type="cellIs" priority="6" dxfId="0" operator="equal" stopIfTrue="1">
      <formula>"CW 3240-R7"</formula>
    </cfRule>
  </conditionalFormatting>
  <conditionalFormatting sqref="D3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5:G17 G19 G167 G139:G143 G61 G125:G126 G114:G115 G103:G104 G136:G137 G145 G147 G8:G13 G23:G28 G182:G183 G43:G48 G59 G52:G57 G65:G71 G75:G81 G85:G90 G94:G99 G106:G110 G117:G121 G128:G132 G152 G154 G156 G159 G162:G164 G170:G172 G174:G176 G178 G180 G185 G187:G188 G32:G33 G35:G39">
      <formula1>IF(G15&gt;=0.01,ROUND(G15,2),0.01)</formula1>
    </dataValidation>
    <dataValidation type="custom" allowBlank="1" showInputMessage="1" showErrorMessage="1" error="If you can enter a Unit  Price in this cell, pLease contact the Contract Administrator immediately!" sqref="G127 G116 G105 G138 G151 G153 G155 G157:G158 G160 G165:G166 G181 G173 G177 G179 G169 G34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86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470-2012 
&amp;XTemplate Version: C42011032 - RW&amp;R&amp;10Bid Submission
Page &amp;P+3 of 23</oddHeader>
    <oddFooter xml:space="preserve">&amp;R__________________
Name of Bidder                    </oddFooter>
  </headerFooter>
  <rowBreaks count="14" manualBreakCount="14">
    <brk id="20" max="7" man="1"/>
    <brk id="29" max="7" man="1"/>
    <brk id="40" max="7" man="1"/>
    <brk id="49" max="255" man="1"/>
    <brk id="62" max="255" man="1"/>
    <brk id="72" max="255" man="1"/>
    <brk id="82" max="255" man="1"/>
    <brk id="91" max="255" man="1"/>
    <brk id="100" max="255" man="1"/>
    <brk id="111" max="255" man="1"/>
    <brk id="122" max="255" man="1"/>
    <brk id="133" max="255" man="1"/>
    <brk id="148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15-Jun-2012
File Size 174080</dc:description>
  <cp:lastModifiedBy>Cory Humbert</cp:lastModifiedBy>
  <cp:lastPrinted>2012-06-15T19:39:53Z</cp:lastPrinted>
  <dcterms:created xsi:type="dcterms:W3CDTF">1999-03-31T15:44:33Z</dcterms:created>
  <dcterms:modified xsi:type="dcterms:W3CDTF">2012-06-15T19:43:34Z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